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20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hell\AppData\Local\Temp\"/>
    </mc:Choice>
  </mc:AlternateContent>
  <xr:revisionPtr revIDLastSave="0" documentId="13_ncr:1_{0D0002F9-33B8-49BA-A892-A15B64A512FD}" xr6:coauthVersionLast="45" xr6:coauthVersionMax="45" xr10:uidLastSave="{00000000-0000-0000-0000-000000000000}"/>
  <bookViews>
    <workbookView xWindow="2340" yWindow="2340" windowWidth="15375" windowHeight="8325" tabRatio="0" xr2:uid="{00000000-000D-0000-FFFF-FFFF00000000}"/>
  </bookViews>
  <sheets>
    <sheet name="TDSheet" sheetId="1" r:id="rId1"/>
  </sheets>
  <calcPr calcId="191029" refMode="R1C1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P795" i="1" l="1"/>
  <c r="O795" i="1"/>
  <c r="N795" i="1"/>
  <c r="M795" i="1"/>
  <c r="P794" i="1"/>
  <c r="O794" i="1"/>
  <c r="N794" i="1"/>
  <c r="M794" i="1"/>
  <c r="P793" i="1"/>
  <c r="O793" i="1"/>
  <c r="N793" i="1"/>
  <c r="M793" i="1"/>
  <c r="P792" i="1"/>
  <c r="O792" i="1"/>
  <c r="N792" i="1"/>
  <c r="M792" i="1"/>
  <c r="P791" i="1"/>
  <c r="O791" i="1"/>
  <c r="N791" i="1"/>
  <c r="M791" i="1"/>
  <c r="P790" i="1"/>
  <c r="O790" i="1"/>
  <c r="N790" i="1"/>
  <c r="M790" i="1"/>
  <c r="P789" i="1"/>
  <c r="O789" i="1"/>
  <c r="N789" i="1"/>
  <c r="M789" i="1"/>
  <c r="P788" i="1"/>
  <c r="O788" i="1"/>
  <c r="N788" i="1"/>
  <c r="M788" i="1"/>
  <c r="P787" i="1"/>
  <c r="O787" i="1"/>
  <c r="N787" i="1"/>
  <c r="M787" i="1"/>
  <c r="P786" i="1"/>
  <c r="O786" i="1"/>
  <c r="N786" i="1"/>
  <c r="M786" i="1"/>
  <c r="P785" i="1"/>
  <c r="O785" i="1"/>
  <c r="N785" i="1"/>
  <c r="M785" i="1"/>
  <c r="P784" i="1"/>
  <c r="O784" i="1"/>
  <c r="N784" i="1"/>
  <c r="M784" i="1"/>
  <c r="P783" i="1"/>
  <c r="O783" i="1"/>
  <c r="N783" i="1"/>
  <c r="M783" i="1"/>
  <c r="P782" i="1"/>
  <c r="O782" i="1"/>
  <c r="N782" i="1"/>
  <c r="M782" i="1"/>
  <c r="P781" i="1"/>
  <c r="O781" i="1"/>
  <c r="N781" i="1"/>
  <c r="M781" i="1"/>
  <c r="P779" i="1"/>
  <c r="O779" i="1"/>
  <c r="N779" i="1"/>
  <c r="M779" i="1"/>
  <c r="P778" i="1"/>
  <c r="O778" i="1"/>
  <c r="N778" i="1"/>
  <c r="M778" i="1"/>
  <c r="P777" i="1"/>
  <c r="O777" i="1"/>
  <c r="N777" i="1"/>
  <c r="M777" i="1"/>
  <c r="P776" i="1"/>
  <c r="O776" i="1"/>
  <c r="N776" i="1"/>
  <c r="M776" i="1"/>
  <c r="P775" i="1"/>
  <c r="O775" i="1"/>
  <c r="N775" i="1"/>
  <c r="M775" i="1"/>
  <c r="P773" i="1"/>
  <c r="O773" i="1"/>
  <c r="N773" i="1"/>
  <c r="M773" i="1"/>
  <c r="P772" i="1"/>
  <c r="O772" i="1"/>
  <c r="N772" i="1"/>
  <c r="M772" i="1"/>
  <c r="P771" i="1"/>
  <c r="O771" i="1"/>
  <c r="N771" i="1"/>
  <c r="M771" i="1"/>
  <c r="P770" i="1"/>
  <c r="O770" i="1"/>
  <c r="N770" i="1"/>
  <c r="M770" i="1"/>
  <c r="P769" i="1"/>
  <c r="O769" i="1"/>
  <c r="N769" i="1"/>
  <c r="M769" i="1"/>
  <c r="P768" i="1"/>
  <c r="O768" i="1"/>
  <c r="N768" i="1"/>
  <c r="M768" i="1"/>
  <c r="P767" i="1"/>
  <c r="O767" i="1"/>
  <c r="N767" i="1"/>
  <c r="M767" i="1"/>
  <c r="P766" i="1"/>
  <c r="O766" i="1"/>
  <c r="N766" i="1"/>
  <c r="M766" i="1"/>
  <c r="P765" i="1"/>
  <c r="O765" i="1"/>
  <c r="N765" i="1"/>
  <c r="M765" i="1"/>
  <c r="P764" i="1"/>
  <c r="O764" i="1"/>
  <c r="N764" i="1"/>
  <c r="M764" i="1"/>
  <c r="P763" i="1"/>
  <c r="O763" i="1"/>
  <c r="N763" i="1"/>
  <c r="M763" i="1"/>
  <c r="P761" i="1"/>
  <c r="O761" i="1"/>
  <c r="N761" i="1"/>
  <c r="M761" i="1"/>
  <c r="P760" i="1"/>
  <c r="O760" i="1"/>
  <c r="N760" i="1"/>
  <c r="M760" i="1"/>
  <c r="P759" i="1"/>
  <c r="O759" i="1"/>
  <c r="N759" i="1"/>
  <c r="M759" i="1"/>
  <c r="P758" i="1"/>
  <c r="O758" i="1"/>
  <c r="N758" i="1"/>
  <c r="M758" i="1"/>
  <c r="P757" i="1"/>
  <c r="O757" i="1"/>
  <c r="N757" i="1"/>
  <c r="M757" i="1"/>
  <c r="P756" i="1"/>
  <c r="O756" i="1"/>
  <c r="N756" i="1"/>
  <c r="M756" i="1"/>
  <c r="P755" i="1"/>
  <c r="O755" i="1"/>
  <c r="N755" i="1"/>
  <c r="M755" i="1"/>
  <c r="P754" i="1"/>
  <c r="O754" i="1"/>
  <c r="N754" i="1"/>
  <c r="M754" i="1"/>
  <c r="P753" i="1"/>
  <c r="O753" i="1"/>
  <c r="N753" i="1"/>
  <c r="M753" i="1"/>
  <c r="P752" i="1"/>
  <c r="O752" i="1"/>
  <c r="N752" i="1"/>
  <c r="M752" i="1"/>
  <c r="P751" i="1"/>
  <c r="O751" i="1"/>
  <c r="N751" i="1"/>
  <c r="M751" i="1"/>
  <c r="P750" i="1"/>
  <c r="O750" i="1"/>
  <c r="N750" i="1"/>
  <c r="M750" i="1"/>
  <c r="P749" i="1"/>
  <c r="O749" i="1"/>
  <c r="N749" i="1"/>
  <c r="M749" i="1"/>
  <c r="P748" i="1"/>
  <c r="O748" i="1"/>
  <c r="N748" i="1"/>
  <c r="M748" i="1"/>
  <c r="P747" i="1"/>
  <c r="O747" i="1"/>
  <c r="N747" i="1"/>
  <c r="M747" i="1"/>
  <c r="P746" i="1"/>
  <c r="O746" i="1"/>
  <c r="N746" i="1"/>
  <c r="M746" i="1"/>
  <c r="P745" i="1"/>
  <c r="O745" i="1"/>
  <c r="N745" i="1"/>
  <c r="M745" i="1"/>
  <c r="P744" i="1"/>
  <c r="O744" i="1"/>
  <c r="N744" i="1"/>
  <c r="M744" i="1"/>
  <c r="P743" i="1"/>
  <c r="O743" i="1"/>
  <c r="N743" i="1"/>
  <c r="M743" i="1"/>
  <c r="P742" i="1"/>
  <c r="O742" i="1"/>
  <c r="N742" i="1"/>
  <c r="M742" i="1"/>
  <c r="P741" i="1"/>
  <c r="O741" i="1"/>
  <c r="N741" i="1"/>
  <c r="M741" i="1"/>
  <c r="P740" i="1"/>
  <c r="O740" i="1"/>
  <c r="N740" i="1"/>
  <c r="M740" i="1"/>
  <c r="P739" i="1"/>
  <c r="O739" i="1"/>
  <c r="N739" i="1"/>
  <c r="M739" i="1"/>
  <c r="P738" i="1"/>
  <c r="O738" i="1"/>
  <c r="N738" i="1"/>
  <c r="M738" i="1"/>
  <c r="P737" i="1"/>
  <c r="O737" i="1"/>
  <c r="N737" i="1"/>
  <c r="M737" i="1"/>
  <c r="P736" i="1"/>
  <c r="O736" i="1"/>
  <c r="N736" i="1"/>
  <c r="M736" i="1"/>
  <c r="P735" i="1"/>
  <c r="O735" i="1"/>
  <c r="N735" i="1"/>
  <c r="M735" i="1"/>
  <c r="P734" i="1"/>
  <c r="O734" i="1"/>
  <c r="N734" i="1"/>
  <c r="M734" i="1"/>
  <c r="P733" i="1"/>
  <c r="O733" i="1"/>
  <c r="N733" i="1"/>
  <c r="M733" i="1"/>
  <c r="P732" i="1"/>
  <c r="O732" i="1"/>
  <c r="N732" i="1"/>
  <c r="M732" i="1"/>
  <c r="P731" i="1"/>
  <c r="O731" i="1"/>
  <c r="N731" i="1"/>
  <c r="M731" i="1"/>
  <c r="P730" i="1"/>
  <c r="O730" i="1"/>
  <c r="N730" i="1"/>
  <c r="M730" i="1"/>
  <c r="P729" i="1"/>
  <c r="O729" i="1"/>
  <c r="N729" i="1"/>
  <c r="M729" i="1"/>
  <c r="P728" i="1"/>
  <c r="O728" i="1"/>
  <c r="N728" i="1"/>
  <c r="M728" i="1"/>
  <c r="P727" i="1"/>
  <c r="O727" i="1"/>
  <c r="N727" i="1"/>
  <c r="M727" i="1"/>
  <c r="P726" i="1"/>
  <c r="O726" i="1"/>
  <c r="N726" i="1"/>
  <c r="M726" i="1"/>
  <c r="P725" i="1"/>
  <c r="O725" i="1"/>
  <c r="N725" i="1"/>
  <c r="M725" i="1"/>
  <c r="P724" i="1"/>
  <c r="O724" i="1"/>
  <c r="N724" i="1"/>
  <c r="M724" i="1"/>
  <c r="P723" i="1"/>
  <c r="O723" i="1"/>
  <c r="N723" i="1"/>
  <c r="M723" i="1"/>
  <c r="P722" i="1"/>
  <c r="O722" i="1"/>
  <c r="N722" i="1"/>
  <c r="M722" i="1"/>
  <c r="P721" i="1"/>
  <c r="O721" i="1"/>
  <c r="N721" i="1"/>
  <c r="M721" i="1"/>
  <c r="P720" i="1"/>
  <c r="O720" i="1"/>
  <c r="N720" i="1"/>
  <c r="M720" i="1"/>
  <c r="P719" i="1"/>
  <c r="O719" i="1"/>
  <c r="N719" i="1"/>
  <c r="M719" i="1"/>
  <c r="P718" i="1"/>
  <c r="O718" i="1"/>
  <c r="N718" i="1"/>
  <c r="M718" i="1"/>
  <c r="P717" i="1"/>
  <c r="O717" i="1"/>
  <c r="N717" i="1"/>
  <c r="M717" i="1"/>
  <c r="P716" i="1"/>
  <c r="O716" i="1"/>
  <c r="N716" i="1"/>
  <c r="M716" i="1"/>
  <c r="P715" i="1"/>
  <c r="O715" i="1"/>
  <c r="N715" i="1"/>
  <c r="M715" i="1"/>
  <c r="P714" i="1"/>
  <c r="O714" i="1"/>
  <c r="N714" i="1"/>
  <c r="M714" i="1"/>
  <c r="P713" i="1"/>
  <c r="O713" i="1"/>
  <c r="N713" i="1"/>
  <c r="M713" i="1"/>
  <c r="P712" i="1"/>
  <c r="O712" i="1"/>
  <c r="N712" i="1"/>
  <c r="M712" i="1"/>
  <c r="P711" i="1"/>
  <c r="O711" i="1"/>
  <c r="N711" i="1"/>
  <c r="M711" i="1"/>
  <c r="P710" i="1"/>
  <c r="O710" i="1"/>
  <c r="N710" i="1"/>
  <c r="M710" i="1"/>
  <c r="P709" i="1"/>
  <c r="O709" i="1"/>
  <c r="N709" i="1"/>
  <c r="M709" i="1"/>
  <c r="P708" i="1"/>
  <c r="O708" i="1"/>
  <c r="N708" i="1"/>
  <c r="M708" i="1"/>
  <c r="P707" i="1"/>
  <c r="O707" i="1"/>
  <c r="N707" i="1"/>
  <c r="M707" i="1"/>
  <c r="P706" i="1"/>
  <c r="O706" i="1"/>
  <c r="N706" i="1"/>
  <c r="M706" i="1"/>
  <c r="P705" i="1"/>
  <c r="O705" i="1"/>
  <c r="N705" i="1"/>
  <c r="M705" i="1"/>
  <c r="P704" i="1"/>
  <c r="O704" i="1"/>
  <c r="N704" i="1"/>
  <c r="M704" i="1"/>
  <c r="P703" i="1"/>
  <c r="O703" i="1"/>
  <c r="N703" i="1"/>
  <c r="M703" i="1"/>
  <c r="P702" i="1"/>
  <c r="O702" i="1"/>
  <c r="N702" i="1"/>
  <c r="M702" i="1"/>
  <c r="P701" i="1"/>
  <c r="O701" i="1"/>
  <c r="N701" i="1"/>
  <c r="M701" i="1"/>
  <c r="P700" i="1"/>
  <c r="O700" i="1"/>
  <c r="N700" i="1"/>
  <c r="M700" i="1"/>
  <c r="P699" i="1"/>
  <c r="O699" i="1"/>
  <c r="N699" i="1"/>
  <c r="M699" i="1"/>
  <c r="P698" i="1"/>
  <c r="O698" i="1"/>
  <c r="N698" i="1"/>
  <c r="M698" i="1"/>
  <c r="P697" i="1"/>
  <c r="O697" i="1"/>
  <c r="N697" i="1"/>
  <c r="M697" i="1"/>
  <c r="P696" i="1"/>
  <c r="O696" i="1"/>
  <c r="N696" i="1"/>
  <c r="M696" i="1"/>
  <c r="P695" i="1"/>
  <c r="O695" i="1"/>
  <c r="N695" i="1"/>
  <c r="M695" i="1"/>
  <c r="P691" i="1"/>
  <c r="O691" i="1"/>
  <c r="N691" i="1"/>
  <c r="M691" i="1"/>
  <c r="P690" i="1"/>
  <c r="O690" i="1"/>
  <c r="N690" i="1"/>
  <c r="M690" i="1"/>
  <c r="P688" i="1"/>
  <c r="O688" i="1"/>
  <c r="N688" i="1"/>
  <c r="M688" i="1"/>
  <c r="P687" i="1"/>
  <c r="O687" i="1"/>
  <c r="N687" i="1"/>
  <c r="M687" i="1"/>
  <c r="P686" i="1"/>
  <c r="O686" i="1"/>
  <c r="N686" i="1"/>
  <c r="M686" i="1"/>
  <c r="P685" i="1"/>
  <c r="O685" i="1"/>
  <c r="N685" i="1"/>
  <c r="M685" i="1"/>
  <c r="P684" i="1"/>
  <c r="O684" i="1"/>
  <c r="N684" i="1"/>
  <c r="M684" i="1"/>
  <c r="P683" i="1"/>
  <c r="O683" i="1"/>
  <c r="N683" i="1"/>
  <c r="M683" i="1"/>
  <c r="P681" i="1"/>
  <c r="O681" i="1"/>
  <c r="N681" i="1"/>
  <c r="M681" i="1"/>
  <c r="P680" i="1"/>
  <c r="O680" i="1"/>
  <c r="N680" i="1"/>
  <c r="M680" i="1"/>
  <c r="P679" i="1"/>
  <c r="O679" i="1"/>
  <c r="N679" i="1"/>
  <c r="M679" i="1"/>
  <c r="P678" i="1"/>
  <c r="O678" i="1"/>
  <c r="N678" i="1"/>
  <c r="M678" i="1"/>
  <c r="P677" i="1"/>
  <c r="O677" i="1"/>
  <c r="N677" i="1"/>
  <c r="M677" i="1"/>
  <c r="P676" i="1"/>
  <c r="O676" i="1"/>
  <c r="N676" i="1"/>
  <c r="M676" i="1"/>
  <c r="P675" i="1"/>
  <c r="O675" i="1"/>
  <c r="N675" i="1"/>
  <c r="M675" i="1"/>
  <c r="P674" i="1"/>
  <c r="O674" i="1"/>
  <c r="N674" i="1"/>
  <c r="M674" i="1"/>
  <c r="P672" i="1"/>
  <c r="O672" i="1"/>
  <c r="N672" i="1"/>
  <c r="M672" i="1"/>
  <c r="P671" i="1"/>
  <c r="O671" i="1"/>
  <c r="N671" i="1"/>
  <c r="M671" i="1"/>
  <c r="P670" i="1"/>
  <c r="O670" i="1"/>
  <c r="N670" i="1"/>
  <c r="M670" i="1"/>
  <c r="P669" i="1"/>
  <c r="O669" i="1"/>
  <c r="N669" i="1"/>
  <c r="M669" i="1"/>
  <c r="P668" i="1"/>
  <c r="O668" i="1"/>
  <c r="N668" i="1"/>
  <c r="M668" i="1"/>
  <c r="P667" i="1"/>
  <c r="O667" i="1"/>
  <c r="N667" i="1"/>
  <c r="M667" i="1"/>
  <c r="P666" i="1"/>
  <c r="O666" i="1"/>
  <c r="N666" i="1"/>
  <c r="M666" i="1"/>
  <c r="P665" i="1"/>
  <c r="O665" i="1"/>
  <c r="N665" i="1"/>
  <c r="M665" i="1"/>
  <c r="P662" i="1"/>
  <c r="O662" i="1"/>
  <c r="N662" i="1"/>
  <c r="M662" i="1"/>
  <c r="P661" i="1"/>
  <c r="O661" i="1"/>
  <c r="N661" i="1"/>
  <c r="M661" i="1"/>
  <c r="P660" i="1"/>
  <c r="O660" i="1"/>
  <c r="N660" i="1"/>
  <c r="M660" i="1"/>
  <c r="P659" i="1"/>
  <c r="O659" i="1"/>
  <c r="N659" i="1"/>
  <c r="M659" i="1"/>
  <c r="P658" i="1"/>
  <c r="O658" i="1"/>
  <c r="N658" i="1"/>
  <c r="M658" i="1"/>
  <c r="P657" i="1"/>
  <c r="O657" i="1"/>
  <c r="N657" i="1"/>
  <c r="M657" i="1"/>
  <c r="P655" i="1"/>
  <c r="O655" i="1"/>
  <c r="N655" i="1"/>
  <c r="M655" i="1"/>
  <c r="P654" i="1"/>
  <c r="O654" i="1"/>
  <c r="N654" i="1"/>
  <c r="M654" i="1"/>
  <c r="P653" i="1"/>
  <c r="O653" i="1"/>
  <c r="N653" i="1"/>
  <c r="M653" i="1"/>
  <c r="P652" i="1"/>
  <c r="O652" i="1"/>
  <c r="N652" i="1"/>
  <c r="M652" i="1"/>
  <c r="P650" i="1"/>
  <c r="O650" i="1"/>
  <c r="N650" i="1"/>
  <c r="M650" i="1"/>
  <c r="P649" i="1"/>
  <c r="O649" i="1"/>
  <c r="N649" i="1"/>
  <c r="M649" i="1"/>
  <c r="P648" i="1"/>
  <c r="O648" i="1"/>
  <c r="N648" i="1"/>
  <c r="M648" i="1"/>
  <c r="P647" i="1"/>
  <c r="O647" i="1"/>
  <c r="N647" i="1"/>
  <c r="M647" i="1"/>
  <c r="P646" i="1"/>
  <c r="O646" i="1"/>
  <c r="N646" i="1"/>
  <c r="M646" i="1"/>
  <c r="P645" i="1"/>
  <c r="O645" i="1"/>
  <c r="N645" i="1"/>
  <c r="M645" i="1"/>
  <c r="P644" i="1"/>
  <c r="O644" i="1"/>
  <c r="N644" i="1"/>
  <c r="M644" i="1"/>
  <c r="P643" i="1"/>
  <c r="O643" i="1"/>
  <c r="N643" i="1"/>
  <c r="M643" i="1"/>
  <c r="P641" i="1"/>
  <c r="O641" i="1"/>
  <c r="N641" i="1"/>
  <c r="M641" i="1"/>
  <c r="P640" i="1"/>
  <c r="O640" i="1"/>
  <c r="N640" i="1"/>
  <c r="M640" i="1"/>
  <c r="P639" i="1"/>
  <c r="O639" i="1"/>
  <c r="N639" i="1"/>
  <c r="M639" i="1"/>
  <c r="P638" i="1"/>
  <c r="O638" i="1"/>
  <c r="N638" i="1"/>
  <c r="M638" i="1"/>
  <c r="P637" i="1"/>
  <c r="O637" i="1"/>
  <c r="N637" i="1"/>
  <c r="M637" i="1"/>
  <c r="P636" i="1"/>
  <c r="O636" i="1"/>
  <c r="N636" i="1"/>
  <c r="M636" i="1"/>
  <c r="P635" i="1"/>
  <c r="O635" i="1"/>
  <c r="N635" i="1"/>
  <c r="M635" i="1"/>
  <c r="P634" i="1"/>
  <c r="O634" i="1"/>
  <c r="N634" i="1"/>
  <c r="M634" i="1"/>
  <c r="P633" i="1"/>
  <c r="O633" i="1"/>
  <c r="N633" i="1"/>
  <c r="M633" i="1"/>
  <c r="P630" i="1"/>
  <c r="O630" i="1"/>
  <c r="N630" i="1"/>
  <c r="M630" i="1"/>
  <c r="P629" i="1"/>
  <c r="O629" i="1"/>
  <c r="N629" i="1"/>
  <c r="M629" i="1"/>
  <c r="P627" i="1"/>
  <c r="O627" i="1"/>
  <c r="N627" i="1"/>
  <c r="M627" i="1"/>
  <c r="P626" i="1"/>
  <c r="O626" i="1"/>
  <c r="N626" i="1"/>
  <c r="M626" i="1"/>
  <c r="P625" i="1"/>
  <c r="O625" i="1"/>
  <c r="N625" i="1"/>
  <c r="M625" i="1"/>
  <c r="P624" i="1"/>
  <c r="O624" i="1"/>
  <c r="N624" i="1"/>
  <c r="M624" i="1"/>
  <c r="P623" i="1"/>
  <c r="O623" i="1"/>
  <c r="N623" i="1"/>
  <c r="M623" i="1"/>
  <c r="P621" i="1"/>
  <c r="O621" i="1"/>
  <c r="N621" i="1"/>
  <c r="M621" i="1"/>
  <c r="P619" i="1"/>
  <c r="O619" i="1"/>
  <c r="N619" i="1"/>
  <c r="M619" i="1"/>
  <c r="P618" i="1"/>
  <c r="O618" i="1"/>
  <c r="N618" i="1"/>
  <c r="M618" i="1"/>
  <c r="P617" i="1"/>
  <c r="O617" i="1"/>
  <c r="N617" i="1"/>
  <c r="M617" i="1"/>
  <c r="P616" i="1"/>
  <c r="O616" i="1"/>
  <c r="N616" i="1"/>
  <c r="M616" i="1"/>
  <c r="P615" i="1"/>
  <c r="O615" i="1"/>
  <c r="N615" i="1"/>
  <c r="M615" i="1"/>
  <c r="P614" i="1"/>
  <c r="O614" i="1"/>
  <c r="N614" i="1"/>
  <c r="M614" i="1"/>
  <c r="P613" i="1"/>
  <c r="O613" i="1"/>
  <c r="N613" i="1"/>
  <c r="M613" i="1"/>
  <c r="P612" i="1"/>
  <c r="O612" i="1"/>
  <c r="N612" i="1"/>
  <c r="M612" i="1"/>
  <c r="P611" i="1"/>
  <c r="O611" i="1"/>
  <c r="N611" i="1"/>
  <c r="M611" i="1"/>
  <c r="P610" i="1"/>
  <c r="O610" i="1"/>
  <c r="N610" i="1"/>
  <c r="M610" i="1"/>
  <c r="P609" i="1"/>
  <c r="O609" i="1"/>
  <c r="N609" i="1"/>
  <c r="M609" i="1"/>
  <c r="P608" i="1"/>
  <c r="O608" i="1"/>
  <c r="N608" i="1"/>
  <c r="M608" i="1"/>
  <c r="P607" i="1"/>
  <c r="O607" i="1"/>
  <c r="N607" i="1"/>
  <c r="M607" i="1"/>
  <c r="P606" i="1"/>
  <c r="O606" i="1"/>
  <c r="N606" i="1"/>
  <c r="M606" i="1"/>
  <c r="P605" i="1"/>
  <c r="O605" i="1"/>
  <c r="N605" i="1"/>
  <c r="M605" i="1"/>
  <c r="P601" i="1"/>
  <c r="O601" i="1"/>
  <c r="N601" i="1"/>
  <c r="M601" i="1"/>
  <c r="P600" i="1"/>
  <c r="O600" i="1"/>
  <c r="N600" i="1"/>
  <c r="M600" i="1"/>
  <c r="P599" i="1"/>
  <c r="O599" i="1"/>
  <c r="N599" i="1"/>
  <c r="M599" i="1"/>
  <c r="P598" i="1"/>
  <c r="O598" i="1"/>
  <c r="N598" i="1"/>
  <c r="M598" i="1"/>
  <c r="P597" i="1"/>
  <c r="O597" i="1"/>
  <c r="N597" i="1"/>
  <c r="M597" i="1"/>
  <c r="P596" i="1"/>
  <c r="O596" i="1"/>
  <c r="N596" i="1"/>
  <c r="M596" i="1"/>
  <c r="P595" i="1"/>
  <c r="O595" i="1"/>
  <c r="N595" i="1"/>
  <c r="M595" i="1"/>
  <c r="P594" i="1"/>
  <c r="O594" i="1"/>
  <c r="N594" i="1"/>
  <c r="M594" i="1"/>
  <c r="P593" i="1"/>
  <c r="O593" i="1"/>
  <c r="N593" i="1"/>
  <c r="M593" i="1"/>
  <c r="P592" i="1"/>
  <c r="O592" i="1"/>
  <c r="N592" i="1"/>
  <c r="M592" i="1"/>
  <c r="P591" i="1"/>
  <c r="O591" i="1"/>
  <c r="N591" i="1"/>
  <c r="M591" i="1"/>
  <c r="P590" i="1"/>
  <c r="O590" i="1"/>
  <c r="N590" i="1"/>
  <c r="M590" i="1"/>
  <c r="P589" i="1"/>
  <c r="O589" i="1"/>
  <c r="N589" i="1"/>
  <c r="M589" i="1"/>
  <c r="P588" i="1"/>
  <c r="O588" i="1"/>
  <c r="N588" i="1"/>
  <c r="M588" i="1"/>
  <c r="P587" i="1"/>
  <c r="O587" i="1"/>
  <c r="N587" i="1"/>
  <c r="M587" i="1"/>
  <c r="P585" i="1"/>
  <c r="O585" i="1"/>
  <c r="N585" i="1"/>
  <c r="M585" i="1"/>
  <c r="P584" i="1"/>
  <c r="O584" i="1"/>
  <c r="N584" i="1"/>
  <c r="M584" i="1"/>
  <c r="P583" i="1"/>
  <c r="O583" i="1"/>
  <c r="N583" i="1"/>
  <c r="M583" i="1"/>
  <c r="P582" i="1"/>
  <c r="O582" i="1"/>
  <c r="N582" i="1"/>
  <c r="M582" i="1"/>
  <c r="P581" i="1"/>
  <c r="O581" i="1"/>
  <c r="N581" i="1"/>
  <c r="M581" i="1"/>
  <c r="P580" i="1"/>
  <c r="O580" i="1"/>
  <c r="N580" i="1"/>
  <c r="M580" i="1"/>
  <c r="P579" i="1"/>
  <c r="O579" i="1"/>
  <c r="N579" i="1"/>
  <c r="M579" i="1"/>
  <c r="P578" i="1"/>
  <c r="O578" i="1"/>
  <c r="N578" i="1"/>
  <c r="M578" i="1"/>
  <c r="P575" i="1"/>
  <c r="O575" i="1"/>
  <c r="N575" i="1"/>
  <c r="M575" i="1"/>
  <c r="P574" i="1"/>
  <c r="O574" i="1"/>
  <c r="N574" i="1"/>
  <c r="M574" i="1"/>
  <c r="P573" i="1"/>
  <c r="O573" i="1"/>
  <c r="N573" i="1"/>
  <c r="M573" i="1"/>
  <c r="P572" i="1"/>
  <c r="O572" i="1"/>
  <c r="N572" i="1"/>
  <c r="M572" i="1"/>
  <c r="P571" i="1"/>
  <c r="O571" i="1"/>
  <c r="N571" i="1"/>
  <c r="M571" i="1"/>
  <c r="P569" i="1"/>
  <c r="O569" i="1"/>
  <c r="N569" i="1"/>
  <c r="M569" i="1"/>
  <c r="P568" i="1"/>
  <c r="O568" i="1"/>
  <c r="N568" i="1"/>
  <c r="M568" i="1"/>
  <c r="P567" i="1"/>
  <c r="O567" i="1"/>
  <c r="N567" i="1"/>
  <c r="M567" i="1"/>
  <c r="P565" i="1"/>
  <c r="O565" i="1"/>
  <c r="N565" i="1"/>
  <c r="M565" i="1"/>
  <c r="P564" i="1"/>
  <c r="O564" i="1"/>
  <c r="N564" i="1"/>
  <c r="M564" i="1"/>
  <c r="P563" i="1"/>
  <c r="O563" i="1"/>
  <c r="N563" i="1"/>
  <c r="M563" i="1"/>
  <c r="P562" i="1"/>
  <c r="O562" i="1"/>
  <c r="N562" i="1"/>
  <c r="M562" i="1"/>
  <c r="P560" i="1"/>
  <c r="O560" i="1"/>
  <c r="N560" i="1"/>
  <c r="M560" i="1"/>
  <c r="P559" i="1"/>
  <c r="O559" i="1"/>
  <c r="N559" i="1"/>
  <c r="M559" i="1"/>
  <c r="P558" i="1"/>
  <c r="O558" i="1"/>
  <c r="N558" i="1"/>
  <c r="M558" i="1"/>
  <c r="P557" i="1"/>
  <c r="O557" i="1"/>
  <c r="N557" i="1"/>
  <c r="M557" i="1"/>
  <c r="P555" i="1"/>
  <c r="O555" i="1"/>
  <c r="N555" i="1"/>
  <c r="M555" i="1"/>
  <c r="P554" i="1"/>
  <c r="O554" i="1"/>
  <c r="N554" i="1"/>
  <c r="M554" i="1"/>
  <c r="P553" i="1"/>
  <c r="O553" i="1"/>
  <c r="N553" i="1"/>
  <c r="M553" i="1"/>
  <c r="P552" i="1"/>
  <c r="O552" i="1"/>
  <c r="N552" i="1"/>
  <c r="M552" i="1"/>
  <c r="P551" i="1"/>
  <c r="O551" i="1"/>
  <c r="N551" i="1"/>
  <c r="M551" i="1"/>
  <c r="P550" i="1"/>
  <c r="O550" i="1"/>
  <c r="N550" i="1"/>
  <c r="M550" i="1"/>
  <c r="P549" i="1"/>
  <c r="O549" i="1"/>
  <c r="N549" i="1"/>
  <c r="M549" i="1"/>
  <c r="P548" i="1"/>
  <c r="O548" i="1"/>
  <c r="N548" i="1"/>
  <c r="M548" i="1"/>
  <c r="P547" i="1"/>
  <c r="O547" i="1"/>
  <c r="N547" i="1"/>
  <c r="M547" i="1"/>
  <c r="P546" i="1"/>
  <c r="O546" i="1"/>
  <c r="N546" i="1"/>
  <c r="M546" i="1"/>
  <c r="P545" i="1"/>
  <c r="O545" i="1"/>
  <c r="N545" i="1"/>
  <c r="M545" i="1"/>
  <c r="P544" i="1"/>
  <c r="O544" i="1"/>
  <c r="N544" i="1"/>
  <c r="M544" i="1"/>
  <c r="P543" i="1"/>
  <c r="O543" i="1"/>
  <c r="N543" i="1"/>
  <c r="M543" i="1"/>
  <c r="P542" i="1"/>
  <c r="O542" i="1"/>
  <c r="N542" i="1"/>
  <c r="M542" i="1"/>
  <c r="P541" i="1"/>
  <c r="O541" i="1"/>
  <c r="N541" i="1"/>
  <c r="M541" i="1"/>
  <c r="P540" i="1"/>
  <c r="O540" i="1"/>
  <c r="N540" i="1"/>
  <c r="M540" i="1"/>
  <c r="P539" i="1"/>
  <c r="O539" i="1"/>
  <c r="N539" i="1"/>
  <c r="M539" i="1"/>
  <c r="P538" i="1"/>
  <c r="O538" i="1"/>
  <c r="N538" i="1"/>
  <c r="M538" i="1"/>
  <c r="P537" i="1"/>
  <c r="O537" i="1"/>
  <c r="N537" i="1"/>
  <c r="M537" i="1"/>
  <c r="P536" i="1"/>
  <c r="O536" i="1"/>
  <c r="N536" i="1"/>
  <c r="M536" i="1"/>
  <c r="P535" i="1"/>
  <c r="O535" i="1"/>
  <c r="N535" i="1"/>
  <c r="M535" i="1"/>
  <c r="P534" i="1"/>
  <c r="O534" i="1"/>
  <c r="N534" i="1"/>
  <c r="M534" i="1"/>
  <c r="P533" i="1"/>
  <c r="O533" i="1"/>
  <c r="N533" i="1"/>
  <c r="M533" i="1"/>
  <c r="P532" i="1"/>
  <c r="O532" i="1"/>
  <c r="N532" i="1"/>
  <c r="M532" i="1"/>
  <c r="P531" i="1"/>
  <c r="O531" i="1"/>
  <c r="N531" i="1"/>
  <c r="M531" i="1"/>
  <c r="P530" i="1"/>
  <c r="O530" i="1"/>
  <c r="N530" i="1"/>
  <c r="M530" i="1"/>
  <c r="P529" i="1"/>
  <c r="O529" i="1"/>
  <c r="N529" i="1"/>
  <c r="M529" i="1"/>
  <c r="P528" i="1"/>
  <c r="O528" i="1"/>
  <c r="N528" i="1"/>
  <c r="M528" i="1"/>
  <c r="P527" i="1"/>
  <c r="O527" i="1"/>
  <c r="N527" i="1"/>
  <c r="M527" i="1"/>
  <c r="P526" i="1"/>
  <c r="O526" i="1"/>
  <c r="N526" i="1"/>
  <c r="M526" i="1"/>
  <c r="P525" i="1"/>
  <c r="O525" i="1"/>
  <c r="N525" i="1"/>
  <c r="M525" i="1"/>
  <c r="P523" i="1"/>
  <c r="O523" i="1"/>
  <c r="N523" i="1"/>
  <c r="M523" i="1"/>
  <c r="P522" i="1"/>
  <c r="O522" i="1"/>
  <c r="N522" i="1"/>
  <c r="M522" i="1"/>
  <c r="P521" i="1"/>
  <c r="O521" i="1"/>
  <c r="N521" i="1"/>
  <c r="M521" i="1"/>
  <c r="P520" i="1"/>
  <c r="O520" i="1"/>
  <c r="N520" i="1"/>
  <c r="M520" i="1"/>
  <c r="P519" i="1"/>
  <c r="O519" i="1"/>
  <c r="N519" i="1"/>
  <c r="M519" i="1"/>
  <c r="P518" i="1"/>
  <c r="O518" i="1"/>
  <c r="N518" i="1"/>
  <c r="M518" i="1"/>
  <c r="P517" i="1"/>
  <c r="O517" i="1"/>
  <c r="N517" i="1"/>
  <c r="M517" i="1"/>
  <c r="P516" i="1"/>
  <c r="O516" i="1"/>
  <c r="N516" i="1"/>
  <c r="M516" i="1"/>
  <c r="P515" i="1"/>
  <c r="O515" i="1"/>
  <c r="N515" i="1"/>
  <c r="M515" i="1"/>
  <c r="P514" i="1"/>
  <c r="O514" i="1"/>
  <c r="N514" i="1"/>
  <c r="M514" i="1"/>
  <c r="P513" i="1"/>
  <c r="O513" i="1"/>
  <c r="N513" i="1"/>
  <c r="M513" i="1"/>
  <c r="P512" i="1"/>
  <c r="O512" i="1"/>
  <c r="N512" i="1"/>
  <c r="M512" i="1"/>
  <c r="P510" i="1"/>
  <c r="O510" i="1"/>
  <c r="N510" i="1"/>
  <c r="M510" i="1"/>
  <c r="P509" i="1"/>
  <c r="O509" i="1"/>
  <c r="N509" i="1"/>
  <c r="M509" i="1"/>
  <c r="P508" i="1"/>
  <c r="O508" i="1"/>
  <c r="N508" i="1"/>
  <c r="M508" i="1"/>
  <c r="P507" i="1"/>
  <c r="O507" i="1"/>
  <c r="N507" i="1"/>
  <c r="M507" i="1"/>
  <c r="P506" i="1"/>
  <c r="O506" i="1"/>
  <c r="N506" i="1"/>
  <c r="M506" i="1"/>
  <c r="P505" i="1"/>
  <c r="O505" i="1"/>
  <c r="N505" i="1"/>
  <c r="M505" i="1"/>
  <c r="P504" i="1"/>
  <c r="O504" i="1"/>
  <c r="N504" i="1"/>
  <c r="M504" i="1"/>
  <c r="P503" i="1"/>
  <c r="O503" i="1"/>
  <c r="N503" i="1"/>
  <c r="M503" i="1"/>
  <c r="P502" i="1"/>
  <c r="O502" i="1"/>
  <c r="N502" i="1"/>
  <c r="M502" i="1"/>
  <c r="P501" i="1"/>
  <c r="O501" i="1"/>
  <c r="N501" i="1"/>
  <c r="M501" i="1"/>
  <c r="P500" i="1"/>
  <c r="O500" i="1"/>
  <c r="N500" i="1"/>
  <c r="M500" i="1"/>
  <c r="P499" i="1"/>
  <c r="O499" i="1"/>
  <c r="N499" i="1"/>
  <c r="M499" i="1"/>
  <c r="P498" i="1"/>
  <c r="O498" i="1"/>
  <c r="N498" i="1"/>
  <c r="M498" i="1"/>
  <c r="P497" i="1"/>
  <c r="O497" i="1"/>
  <c r="N497" i="1"/>
  <c r="M497" i="1"/>
  <c r="P496" i="1"/>
  <c r="O496" i="1"/>
  <c r="N496" i="1"/>
  <c r="M496" i="1"/>
  <c r="P495" i="1"/>
  <c r="O495" i="1"/>
  <c r="N495" i="1"/>
  <c r="M495" i="1"/>
  <c r="P494" i="1"/>
  <c r="O494" i="1"/>
  <c r="N494" i="1"/>
  <c r="M494" i="1"/>
  <c r="P492" i="1"/>
  <c r="O492" i="1"/>
  <c r="N492" i="1"/>
  <c r="M492" i="1"/>
  <c r="P491" i="1"/>
  <c r="O491" i="1"/>
  <c r="N491" i="1"/>
  <c r="M491" i="1"/>
  <c r="P490" i="1"/>
  <c r="O490" i="1"/>
  <c r="N490" i="1"/>
  <c r="M490" i="1"/>
  <c r="P489" i="1"/>
  <c r="O489" i="1"/>
  <c r="N489" i="1"/>
  <c r="M489" i="1"/>
  <c r="P487" i="1"/>
  <c r="O487" i="1"/>
  <c r="N487" i="1"/>
  <c r="M487" i="1"/>
  <c r="P486" i="1"/>
  <c r="O486" i="1"/>
  <c r="N486" i="1"/>
  <c r="M486" i="1"/>
  <c r="P484" i="1"/>
  <c r="O484" i="1"/>
  <c r="N484" i="1"/>
  <c r="M484" i="1"/>
  <c r="P483" i="1"/>
  <c r="O483" i="1"/>
  <c r="N483" i="1"/>
  <c r="M483" i="1"/>
  <c r="P481" i="1"/>
  <c r="O481" i="1"/>
  <c r="N481" i="1"/>
  <c r="M481" i="1"/>
  <c r="P480" i="1"/>
  <c r="O480" i="1"/>
  <c r="N480" i="1"/>
  <c r="M480" i="1"/>
  <c r="P479" i="1"/>
  <c r="O479" i="1"/>
  <c r="N479" i="1"/>
  <c r="M479" i="1"/>
  <c r="P478" i="1"/>
  <c r="O478" i="1"/>
  <c r="N478" i="1"/>
  <c r="M478" i="1"/>
  <c r="P477" i="1"/>
  <c r="O477" i="1"/>
  <c r="N477" i="1"/>
  <c r="M477" i="1"/>
  <c r="P476" i="1"/>
  <c r="O476" i="1"/>
  <c r="N476" i="1"/>
  <c r="M476" i="1"/>
  <c r="P475" i="1"/>
  <c r="O475" i="1"/>
  <c r="N475" i="1"/>
  <c r="M475" i="1"/>
  <c r="P474" i="1"/>
  <c r="O474" i="1"/>
  <c r="N474" i="1"/>
  <c r="M474" i="1"/>
  <c r="P471" i="1"/>
  <c r="O471" i="1"/>
  <c r="N471" i="1"/>
  <c r="M471" i="1"/>
  <c r="P470" i="1"/>
  <c r="O470" i="1"/>
  <c r="N470" i="1"/>
  <c r="M470" i="1"/>
  <c r="P469" i="1"/>
  <c r="O469" i="1"/>
  <c r="N469" i="1"/>
  <c r="M469" i="1"/>
  <c r="P468" i="1"/>
  <c r="O468" i="1"/>
  <c r="N468" i="1"/>
  <c r="M468" i="1"/>
  <c r="P467" i="1"/>
  <c r="O467" i="1"/>
  <c r="N467" i="1"/>
  <c r="M467" i="1"/>
  <c r="P466" i="1"/>
  <c r="O466" i="1"/>
  <c r="N466" i="1"/>
  <c r="M466" i="1"/>
  <c r="P465" i="1"/>
  <c r="O465" i="1"/>
  <c r="N465" i="1"/>
  <c r="M465" i="1"/>
  <c r="P464" i="1"/>
  <c r="O464" i="1"/>
  <c r="N464" i="1"/>
  <c r="M464" i="1"/>
  <c r="P463" i="1"/>
  <c r="O463" i="1"/>
  <c r="N463" i="1"/>
  <c r="M463" i="1"/>
  <c r="P462" i="1"/>
  <c r="O462" i="1"/>
  <c r="N462" i="1"/>
  <c r="M462" i="1"/>
  <c r="P461" i="1"/>
  <c r="O461" i="1"/>
  <c r="N461" i="1"/>
  <c r="M461" i="1"/>
  <c r="P460" i="1"/>
  <c r="O460" i="1"/>
  <c r="N460" i="1"/>
  <c r="M460" i="1"/>
  <c r="P459" i="1"/>
  <c r="O459" i="1"/>
  <c r="N459" i="1"/>
  <c r="M459" i="1"/>
  <c r="P457" i="1"/>
  <c r="O457" i="1"/>
  <c r="N457" i="1"/>
  <c r="M457" i="1"/>
  <c r="P456" i="1"/>
  <c r="O456" i="1"/>
  <c r="N456" i="1"/>
  <c r="M456" i="1"/>
  <c r="P455" i="1"/>
  <c r="O455" i="1"/>
  <c r="N455" i="1"/>
  <c r="M455" i="1"/>
  <c r="P454" i="1"/>
  <c r="O454" i="1"/>
  <c r="N454" i="1"/>
  <c r="M454" i="1"/>
  <c r="P453" i="1"/>
  <c r="O453" i="1"/>
  <c r="N453" i="1"/>
  <c r="M453" i="1"/>
  <c r="P452" i="1"/>
  <c r="O452" i="1"/>
  <c r="N452" i="1"/>
  <c r="M452" i="1"/>
  <c r="P449" i="1"/>
  <c r="O449" i="1"/>
  <c r="N449" i="1"/>
  <c r="M449" i="1"/>
  <c r="P448" i="1"/>
  <c r="O448" i="1"/>
  <c r="N448" i="1"/>
  <c r="M448" i="1"/>
  <c r="P447" i="1"/>
  <c r="O447" i="1"/>
  <c r="N447" i="1"/>
  <c r="M447" i="1"/>
  <c r="P446" i="1"/>
  <c r="O446" i="1"/>
  <c r="N446" i="1"/>
  <c r="M446" i="1"/>
  <c r="P444" i="1"/>
  <c r="O444" i="1"/>
  <c r="N444" i="1"/>
  <c r="M444" i="1"/>
  <c r="P443" i="1"/>
  <c r="O443" i="1"/>
  <c r="N443" i="1"/>
  <c r="M443" i="1"/>
  <c r="P442" i="1"/>
  <c r="O442" i="1"/>
  <c r="N442" i="1"/>
  <c r="M442" i="1"/>
  <c r="P441" i="1"/>
  <c r="O441" i="1"/>
  <c r="N441" i="1"/>
  <c r="M441" i="1"/>
  <c r="P440" i="1"/>
  <c r="O440" i="1"/>
  <c r="N440" i="1"/>
  <c r="M440" i="1"/>
  <c r="P439" i="1"/>
  <c r="O439" i="1"/>
  <c r="N439" i="1"/>
  <c r="M439" i="1"/>
  <c r="P438" i="1"/>
  <c r="O438" i="1"/>
  <c r="N438" i="1"/>
  <c r="M438" i="1"/>
  <c r="P437" i="1"/>
  <c r="O437" i="1"/>
  <c r="N437" i="1"/>
  <c r="M437" i="1"/>
  <c r="P435" i="1"/>
  <c r="O435" i="1"/>
  <c r="N435" i="1"/>
  <c r="M435" i="1"/>
  <c r="P434" i="1"/>
  <c r="O434" i="1"/>
  <c r="N434" i="1"/>
  <c r="M434" i="1"/>
  <c r="P433" i="1"/>
  <c r="O433" i="1"/>
  <c r="N433" i="1"/>
  <c r="M433" i="1"/>
  <c r="P432" i="1"/>
  <c r="O432" i="1"/>
  <c r="N432" i="1"/>
  <c r="M432" i="1"/>
  <c r="P431" i="1"/>
  <c r="O431" i="1"/>
  <c r="N431" i="1"/>
  <c r="M431" i="1"/>
  <c r="P430" i="1"/>
  <c r="O430" i="1"/>
  <c r="N430" i="1"/>
  <c r="M430" i="1"/>
  <c r="P429" i="1"/>
  <c r="O429" i="1"/>
  <c r="N429" i="1"/>
  <c r="M429" i="1"/>
  <c r="P428" i="1"/>
  <c r="O428" i="1"/>
  <c r="N428" i="1"/>
  <c r="M428" i="1"/>
  <c r="P427" i="1"/>
  <c r="O427" i="1"/>
  <c r="N427" i="1"/>
  <c r="M427" i="1"/>
  <c r="P426" i="1"/>
  <c r="O426" i="1"/>
  <c r="N426" i="1"/>
  <c r="M426" i="1"/>
  <c r="P424" i="1"/>
  <c r="O424" i="1"/>
  <c r="N424" i="1"/>
  <c r="M424" i="1"/>
  <c r="P423" i="1"/>
  <c r="O423" i="1"/>
  <c r="N423" i="1"/>
  <c r="M423" i="1"/>
  <c r="P422" i="1"/>
  <c r="O422" i="1"/>
  <c r="N422" i="1"/>
  <c r="M422" i="1"/>
  <c r="P421" i="1"/>
  <c r="O421" i="1"/>
  <c r="N421" i="1"/>
  <c r="M421" i="1"/>
  <c r="P420" i="1"/>
  <c r="O420" i="1"/>
  <c r="N420" i="1"/>
  <c r="M420" i="1"/>
  <c r="P419" i="1"/>
  <c r="O419" i="1"/>
  <c r="N419" i="1"/>
  <c r="M419" i="1"/>
  <c r="P418" i="1"/>
  <c r="O418" i="1"/>
  <c r="N418" i="1"/>
  <c r="M418" i="1"/>
  <c r="P417" i="1"/>
  <c r="O417" i="1"/>
  <c r="N417" i="1"/>
  <c r="M417" i="1"/>
  <c r="P414" i="1"/>
  <c r="O414" i="1"/>
  <c r="N414" i="1"/>
  <c r="M414" i="1"/>
  <c r="P413" i="1"/>
  <c r="O413" i="1"/>
  <c r="N413" i="1"/>
  <c r="M413" i="1"/>
  <c r="P412" i="1"/>
  <c r="O412" i="1"/>
  <c r="N412" i="1"/>
  <c r="M412" i="1"/>
  <c r="P411" i="1"/>
  <c r="O411" i="1"/>
  <c r="N411" i="1"/>
  <c r="M411" i="1"/>
  <c r="P410" i="1"/>
  <c r="O410" i="1"/>
  <c r="N410" i="1"/>
  <c r="M410" i="1"/>
  <c r="P409" i="1"/>
  <c r="O409" i="1"/>
  <c r="N409" i="1"/>
  <c r="M409" i="1"/>
  <c r="P408" i="1"/>
  <c r="O408" i="1"/>
  <c r="N408" i="1"/>
  <c r="M408" i="1"/>
  <c r="P406" i="1"/>
  <c r="O406" i="1"/>
  <c r="N406" i="1"/>
  <c r="M406" i="1"/>
  <c r="P405" i="1"/>
  <c r="O405" i="1"/>
  <c r="N405" i="1"/>
  <c r="M405" i="1"/>
  <c r="P404" i="1"/>
  <c r="O404" i="1"/>
  <c r="N404" i="1"/>
  <c r="M404" i="1"/>
  <c r="P403" i="1"/>
  <c r="O403" i="1"/>
  <c r="N403" i="1"/>
  <c r="M403" i="1"/>
  <c r="P402" i="1"/>
  <c r="O402" i="1"/>
  <c r="N402" i="1"/>
  <c r="M402" i="1"/>
  <c r="P401" i="1"/>
  <c r="O401" i="1"/>
  <c r="N401" i="1"/>
  <c r="M401" i="1"/>
  <c r="P399" i="1"/>
  <c r="O399" i="1"/>
  <c r="N399" i="1"/>
  <c r="M399" i="1"/>
  <c r="P398" i="1"/>
  <c r="O398" i="1"/>
  <c r="N398" i="1"/>
  <c r="M398" i="1"/>
  <c r="P397" i="1"/>
  <c r="O397" i="1"/>
  <c r="N397" i="1"/>
  <c r="M397" i="1"/>
  <c r="P396" i="1"/>
  <c r="O396" i="1"/>
  <c r="N396" i="1"/>
  <c r="M396" i="1"/>
  <c r="P394" i="1"/>
  <c r="O394" i="1"/>
  <c r="N394" i="1"/>
  <c r="M394" i="1"/>
  <c r="P393" i="1"/>
  <c r="O393" i="1"/>
  <c r="N393" i="1"/>
  <c r="M393" i="1"/>
  <c r="P392" i="1"/>
  <c r="O392" i="1"/>
  <c r="N392" i="1"/>
  <c r="M392" i="1"/>
  <c r="P391" i="1"/>
  <c r="O391" i="1"/>
  <c r="N391" i="1"/>
  <c r="M391" i="1"/>
  <c r="P390" i="1"/>
  <c r="O390" i="1"/>
  <c r="N390" i="1"/>
  <c r="M390" i="1"/>
  <c r="P389" i="1"/>
  <c r="O389" i="1"/>
  <c r="N389" i="1"/>
  <c r="M389" i="1"/>
  <c r="P387" i="1"/>
  <c r="O387" i="1"/>
  <c r="N387" i="1"/>
  <c r="M387" i="1"/>
  <c r="P386" i="1"/>
  <c r="O386" i="1"/>
  <c r="N386" i="1"/>
  <c r="M386" i="1"/>
  <c r="P385" i="1"/>
  <c r="O385" i="1"/>
  <c r="N385" i="1"/>
  <c r="M385" i="1"/>
  <c r="P384" i="1"/>
  <c r="O384" i="1"/>
  <c r="N384" i="1"/>
  <c r="M384" i="1"/>
  <c r="P383" i="1"/>
  <c r="O383" i="1"/>
  <c r="N383" i="1"/>
  <c r="M383" i="1"/>
  <c r="P382" i="1"/>
  <c r="O382" i="1"/>
  <c r="N382" i="1"/>
  <c r="M382" i="1"/>
  <c r="P379" i="1"/>
  <c r="O379" i="1"/>
  <c r="N379" i="1"/>
  <c r="M379" i="1"/>
  <c r="P375" i="1"/>
  <c r="O375" i="1"/>
  <c r="N375" i="1"/>
  <c r="M375" i="1"/>
  <c r="P374" i="1"/>
  <c r="O374" i="1"/>
  <c r="N374" i="1"/>
  <c r="M374" i="1"/>
  <c r="P373" i="1"/>
  <c r="O373" i="1"/>
  <c r="N373" i="1"/>
  <c r="M373" i="1"/>
  <c r="P372" i="1"/>
  <c r="O372" i="1"/>
  <c r="N372" i="1"/>
  <c r="M372" i="1"/>
  <c r="P371" i="1"/>
  <c r="O371" i="1"/>
  <c r="N371" i="1"/>
  <c r="M371" i="1"/>
  <c r="P370" i="1"/>
  <c r="O370" i="1"/>
  <c r="N370" i="1"/>
  <c r="M370" i="1"/>
  <c r="P369" i="1"/>
  <c r="O369" i="1"/>
  <c r="N369" i="1"/>
  <c r="M369" i="1"/>
  <c r="P368" i="1"/>
  <c r="O368" i="1"/>
  <c r="N368" i="1"/>
  <c r="M368" i="1"/>
  <c r="P367" i="1"/>
  <c r="O367" i="1"/>
  <c r="N367" i="1"/>
  <c r="M367" i="1"/>
  <c r="P366" i="1"/>
  <c r="O366" i="1"/>
  <c r="N366" i="1"/>
  <c r="M366" i="1"/>
  <c r="P365" i="1"/>
  <c r="O365" i="1"/>
  <c r="N365" i="1"/>
  <c r="M365" i="1"/>
  <c r="P364" i="1"/>
  <c r="O364" i="1"/>
  <c r="N364" i="1"/>
  <c r="M364" i="1"/>
  <c r="P363" i="1"/>
  <c r="O363" i="1"/>
  <c r="N363" i="1"/>
  <c r="M363" i="1"/>
  <c r="P362" i="1"/>
  <c r="O362" i="1"/>
  <c r="N362" i="1"/>
  <c r="M362" i="1"/>
  <c r="P361" i="1"/>
  <c r="O361" i="1"/>
  <c r="N361" i="1"/>
  <c r="M361" i="1"/>
  <c r="P360" i="1"/>
  <c r="O360" i="1"/>
  <c r="N360" i="1"/>
  <c r="M360" i="1"/>
  <c r="P359" i="1"/>
  <c r="O359" i="1"/>
  <c r="N359" i="1"/>
  <c r="M359" i="1"/>
  <c r="P358" i="1"/>
  <c r="O358" i="1"/>
  <c r="N358" i="1"/>
  <c r="M358" i="1"/>
  <c r="P356" i="1"/>
  <c r="O356" i="1"/>
  <c r="N356" i="1"/>
  <c r="M356" i="1"/>
  <c r="P355" i="1"/>
  <c r="O355" i="1"/>
  <c r="N355" i="1"/>
  <c r="M355" i="1"/>
  <c r="P354" i="1"/>
  <c r="O354" i="1"/>
  <c r="N354" i="1"/>
  <c r="M354" i="1"/>
  <c r="P353" i="1"/>
  <c r="O353" i="1"/>
  <c r="N353" i="1"/>
  <c r="M353" i="1"/>
  <c r="P351" i="1"/>
  <c r="O351" i="1"/>
  <c r="N351" i="1"/>
  <c r="M351" i="1"/>
  <c r="P350" i="1"/>
  <c r="O350" i="1"/>
  <c r="N350" i="1"/>
  <c r="M350" i="1"/>
  <c r="P349" i="1"/>
  <c r="O349" i="1"/>
  <c r="N349" i="1"/>
  <c r="M349" i="1"/>
  <c r="P348" i="1"/>
  <c r="O348" i="1"/>
  <c r="N348" i="1"/>
  <c r="M348" i="1"/>
  <c r="P347" i="1"/>
  <c r="O347" i="1"/>
  <c r="N347" i="1"/>
  <c r="M347" i="1"/>
  <c r="P346" i="1"/>
  <c r="O346" i="1"/>
  <c r="N346" i="1"/>
  <c r="M346" i="1"/>
  <c r="P345" i="1"/>
  <c r="O345" i="1"/>
  <c r="N345" i="1"/>
  <c r="M345" i="1"/>
  <c r="P344" i="1"/>
  <c r="O344" i="1"/>
  <c r="N344" i="1"/>
  <c r="M344" i="1"/>
  <c r="P342" i="1"/>
  <c r="O342" i="1"/>
  <c r="N342" i="1"/>
  <c r="M342" i="1"/>
  <c r="P341" i="1"/>
  <c r="O341" i="1"/>
  <c r="N341" i="1"/>
  <c r="M341" i="1"/>
  <c r="P340" i="1"/>
  <c r="O340" i="1"/>
  <c r="N340" i="1"/>
  <c r="M340" i="1"/>
  <c r="P339" i="1"/>
  <c r="O339" i="1"/>
  <c r="N339" i="1"/>
  <c r="M339" i="1"/>
  <c r="P338" i="1"/>
  <c r="O338" i="1"/>
  <c r="N338" i="1"/>
  <c r="M338" i="1"/>
  <c r="P337" i="1"/>
  <c r="O337" i="1"/>
  <c r="N337" i="1"/>
  <c r="M337" i="1"/>
  <c r="P336" i="1"/>
  <c r="O336" i="1"/>
  <c r="N336" i="1"/>
  <c r="M336" i="1"/>
  <c r="P335" i="1"/>
  <c r="O335" i="1"/>
  <c r="N335" i="1"/>
  <c r="M335" i="1"/>
  <c r="P334" i="1"/>
  <c r="O334" i="1"/>
  <c r="N334" i="1"/>
  <c r="M334" i="1"/>
  <c r="P333" i="1"/>
  <c r="O333" i="1"/>
  <c r="N333" i="1"/>
  <c r="M333" i="1"/>
  <c r="P332" i="1"/>
  <c r="O332" i="1"/>
  <c r="N332" i="1"/>
  <c r="M332" i="1"/>
  <c r="P331" i="1"/>
  <c r="O331" i="1"/>
  <c r="N331" i="1"/>
  <c r="M331" i="1"/>
  <c r="P330" i="1"/>
  <c r="O330" i="1"/>
  <c r="N330" i="1"/>
  <c r="M330" i="1"/>
  <c r="P329" i="1"/>
  <c r="O329" i="1"/>
  <c r="N329" i="1"/>
  <c r="M329" i="1"/>
  <c r="P328" i="1"/>
  <c r="O328" i="1"/>
  <c r="N328" i="1"/>
  <c r="M328" i="1"/>
  <c r="P327" i="1"/>
  <c r="O327" i="1"/>
  <c r="N327" i="1"/>
  <c r="M327" i="1"/>
  <c r="P326" i="1"/>
  <c r="O326" i="1"/>
  <c r="N326" i="1"/>
  <c r="M326" i="1"/>
  <c r="P324" i="1"/>
  <c r="O324" i="1"/>
  <c r="N324" i="1"/>
  <c r="M324" i="1"/>
  <c r="P323" i="1"/>
  <c r="O323" i="1"/>
  <c r="N323" i="1"/>
  <c r="M323" i="1"/>
  <c r="P322" i="1"/>
  <c r="O322" i="1"/>
  <c r="N322" i="1"/>
  <c r="M322" i="1"/>
  <c r="P321" i="1"/>
  <c r="O321" i="1"/>
  <c r="N321" i="1"/>
  <c r="M321" i="1"/>
  <c r="P320" i="1"/>
  <c r="O320" i="1"/>
  <c r="N320" i="1"/>
  <c r="M320" i="1"/>
  <c r="P319" i="1"/>
  <c r="O319" i="1"/>
  <c r="N319" i="1"/>
  <c r="M319" i="1"/>
  <c r="P318" i="1"/>
  <c r="O318" i="1"/>
  <c r="N318" i="1"/>
  <c r="M318" i="1"/>
  <c r="P317" i="1"/>
  <c r="O317" i="1"/>
  <c r="N317" i="1"/>
  <c r="M317" i="1"/>
  <c r="P316" i="1"/>
  <c r="O316" i="1"/>
  <c r="N316" i="1"/>
  <c r="M316" i="1"/>
  <c r="P315" i="1"/>
  <c r="O315" i="1"/>
  <c r="N315" i="1"/>
  <c r="M315" i="1"/>
  <c r="P314" i="1"/>
  <c r="O314" i="1"/>
  <c r="N314" i="1"/>
  <c r="M314" i="1"/>
  <c r="P313" i="1"/>
  <c r="O313" i="1"/>
  <c r="N313" i="1"/>
  <c r="M313" i="1"/>
  <c r="P312" i="1"/>
  <c r="O312" i="1"/>
  <c r="N312" i="1"/>
  <c r="M312" i="1"/>
  <c r="P311" i="1"/>
  <c r="O311" i="1"/>
  <c r="N311" i="1"/>
  <c r="M311" i="1"/>
  <c r="P310" i="1"/>
  <c r="O310" i="1"/>
  <c r="N310" i="1"/>
  <c r="M310" i="1"/>
  <c r="P309" i="1"/>
  <c r="O309" i="1"/>
  <c r="N309" i="1"/>
  <c r="M309" i="1"/>
  <c r="P308" i="1"/>
  <c r="O308" i="1"/>
  <c r="N308" i="1"/>
  <c r="M308" i="1"/>
  <c r="P307" i="1"/>
  <c r="O307" i="1"/>
  <c r="N307" i="1"/>
  <c r="M307" i="1"/>
  <c r="P305" i="1"/>
  <c r="O305" i="1"/>
  <c r="N305" i="1"/>
  <c r="M305" i="1"/>
  <c r="P304" i="1"/>
  <c r="O304" i="1"/>
  <c r="N304" i="1"/>
  <c r="M304" i="1"/>
  <c r="P303" i="1"/>
  <c r="O303" i="1"/>
  <c r="N303" i="1"/>
  <c r="M303" i="1"/>
  <c r="P302" i="1"/>
  <c r="O302" i="1"/>
  <c r="N302" i="1"/>
  <c r="M302" i="1"/>
  <c r="P301" i="1"/>
  <c r="O301" i="1"/>
  <c r="N301" i="1"/>
  <c r="M301" i="1"/>
  <c r="P300" i="1"/>
  <c r="O300" i="1"/>
  <c r="N300" i="1"/>
  <c r="M300" i="1"/>
  <c r="P299" i="1"/>
  <c r="O299" i="1"/>
  <c r="N299" i="1"/>
  <c r="M299" i="1"/>
  <c r="P298" i="1"/>
  <c r="O298" i="1"/>
  <c r="N298" i="1"/>
  <c r="M298" i="1"/>
  <c r="P297" i="1"/>
  <c r="O297" i="1"/>
  <c r="N297" i="1"/>
  <c r="M297" i="1"/>
  <c r="P296" i="1"/>
  <c r="O296" i="1"/>
  <c r="N296" i="1"/>
  <c r="M296" i="1"/>
  <c r="P295" i="1"/>
  <c r="O295" i="1"/>
  <c r="N295" i="1"/>
  <c r="M295" i="1"/>
  <c r="P294" i="1"/>
  <c r="O294" i="1"/>
  <c r="N294" i="1"/>
  <c r="M294" i="1"/>
  <c r="P293" i="1"/>
  <c r="O293" i="1"/>
  <c r="N293" i="1"/>
  <c r="M293" i="1"/>
  <c r="P292" i="1"/>
  <c r="O292" i="1"/>
  <c r="N292" i="1"/>
  <c r="M292" i="1"/>
  <c r="P291" i="1"/>
  <c r="O291" i="1"/>
  <c r="N291" i="1"/>
  <c r="M291" i="1"/>
  <c r="P290" i="1"/>
  <c r="O290" i="1"/>
  <c r="N290" i="1"/>
  <c r="M290" i="1"/>
  <c r="P289" i="1"/>
  <c r="O289" i="1"/>
  <c r="N289" i="1"/>
  <c r="M289" i="1"/>
  <c r="P288" i="1"/>
  <c r="O288" i="1"/>
  <c r="N288" i="1"/>
  <c r="M288" i="1"/>
  <c r="P287" i="1"/>
  <c r="O287" i="1"/>
  <c r="N287" i="1"/>
  <c r="M287" i="1"/>
  <c r="P286" i="1"/>
  <c r="O286" i="1"/>
  <c r="N286" i="1"/>
  <c r="M286" i="1"/>
  <c r="P285" i="1"/>
  <c r="O285" i="1"/>
  <c r="N285" i="1"/>
  <c r="M285" i="1"/>
  <c r="P284" i="1"/>
  <c r="O284" i="1"/>
  <c r="N284" i="1"/>
  <c r="M284" i="1"/>
  <c r="P283" i="1"/>
  <c r="O283" i="1"/>
  <c r="N283" i="1"/>
  <c r="M283" i="1"/>
  <c r="P282" i="1"/>
  <c r="O282" i="1"/>
  <c r="N282" i="1"/>
  <c r="M282" i="1"/>
  <c r="P280" i="1"/>
  <c r="O280" i="1"/>
  <c r="N280" i="1"/>
  <c r="M280" i="1"/>
  <c r="P279" i="1"/>
  <c r="O279" i="1"/>
  <c r="N279" i="1"/>
  <c r="M279" i="1"/>
  <c r="P278" i="1"/>
  <c r="O278" i="1"/>
  <c r="N278" i="1"/>
  <c r="M278" i="1"/>
  <c r="P277" i="1"/>
  <c r="O277" i="1"/>
  <c r="N277" i="1"/>
  <c r="M277" i="1"/>
  <c r="P276" i="1"/>
  <c r="O276" i="1"/>
  <c r="N276" i="1"/>
  <c r="M276" i="1"/>
  <c r="P275" i="1"/>
  <c r="O275" i="1"/>
  <c r="N275" i="1"/>
  <c r="M275" i="1"/>
  <c r="P272" i="1"/>
  <c r="O272" i="1"/>
  <c r="N272" i="1"/>
  <c r="M272" i="1"/>
  <c r="P271" i="1"/>
  <c r="O271" i="1"/>
  <c r="N271" i="1"/>
  <c r="M271" i="1"/>
  <c r="P270" i="1"/>
  <c r="O270" i="1"/>
  <c r="N270" i="1"/>
  <c r="M270" i="1"/>
  <c r="P269" i="1"/>
  <c r="O269" i="1"/>
  <c r="N269" i="1"/>
  <c r="M269" i="1"/>
  <c r="P268" i="1"/>
  <c r="O268" i="1"/>
  <c r="N268" i="1"/>
  <c r="M268" i="1"/>
  <c r="P267" i="1"/>
  <c r="O267" i="1"/>
  <c r="N267" i="1"/>
  <c r="M267" i="1"/>
  <c r="P266" i="1"/>
  <c r="O266" i="1"/>
  <c r="N266" i="1"/>
  <c r="M266" i="1"/>
  <c r="P265" i="1"/>
  <c r="O265" i="1"/>
  <c r="N265" i="1"/>
  <c r="M265" i="1"/>
  <c r="P264" i="1"/>
  <c r="O264" i="1"/>
  <c r="N264" i="1"/>
  <c r="M264" i="1"/>
  <c r="P263" i="1"/>
  <c r="O263" i="1"/>
  <c r="N263" i="1"/>
  <c r="M263" i="1"/>
  <c r="P260" i="1"/>
  <c r="O260" i="1"/>
  <c r="N260" i="1"/>
  <c r="M260" i="1"/>
  <c r="P258" i="1"/>
  <c r="O258" i="1"/>
  <c r="N258" i="1"/>
  <c r="M258" i="1"/>
  <c r="P257" i="1"/>
  <c r="O257" i="1"/>
  <c r="N257" i="1"/>
  <c r="M257" i="1"/>
  <c r="P256" i="1"/>
  <c r="O256" i="1"/>
  <c r="N256" i="1"/>
  <c r="M256" i="1"/>
  <c r="P255" i="1"/>
  <c r="O255" i="1"/>
  <c r="N255" i="1"/>
  <c r="M255" i="1"/>
  <c r="P253" i="1"/>
  <c r="O253" i="1"/>
  <c r="N253" i="1"/>
  <c r="M253" i="1"/>
  <c r="P252" i="1"/>
  <c r="O252" i="1"/>
  <c r="N252" i="1"/>
  <c r="M252" i="1"/>
  <c r="P251" i="1"/>
  <c r="O251" i="1"/>
  <c r="N251" i="1"/>
  <c r="M251" i="1"/>
  <c r="P249" i="1"/>
  <c r="O249" i="1"/>
  <c r="N249" i="1"/>
  <c r="M249" i="1"/>
  <c r="P248" i="1"/>
  <c r="O248" i="1"/>
  <c r="N248" i="1"/>
  <c r="M248" i="1"/>
  <c r="P247" i="1"/>
  <c r="O247" i="1"/>
  <c r="N247" i="1"/>
  <c r="M247" i="1"/>
  <c r="P246" i="1"/>
  <c r="O246" i="1"/>
  <c r="N246" i="1"/>
  <c r="M246" i="1"/>
  <c r="P245" i="1"/>
  <c r="O245" i="1"/>
  <c r="N245" i="1"/>
  <c r="M245" i="1"/>
  <c r="P244" i="1"/>
  <c r="O244" i="1"/>
  <c r="N244" i="1"/>
  <c r="M244" i="1"/>
  <c r="P243" i="1"/>
  <c r="O243" i="1"/>
  <c r="N243" i="1"/>
  <c r="M243" i="1"/>
  <c r="P242" i="1"/>
  <c r="O242" i="1"/>
  <c r="N242" i="1"/>
  <c r="M242" i="1"/>
  <c r="P241" i="1"/>
  <c r="O241" i="1"/>
  <c r="N241" i="1"/>
  <c r="M241" i="1"/>
  <c r="P240" i="1"/>
  <c r="O240" i="1"/>
  <c r="N240" i="1"/>
  <c r="M240" i="1"/>
  <c r="P239" i="1"/>
  <c r="O239" i="1"/>
  <c r="N239" i="1"/>
  <c r="M239" i="1"/>
  <c r="P238" i="1"/>
  <c r="O238" i="1"/>
  <c r="N238" i="1"/>
  <c r="M238" i="1"/>
  <c r="P235" i="1"/>
  <c r="O235" i="1"/>
  <c r="N235" i="1"/>
  <c r="M235" i="1"/>
  <c r="P234" i="1"/>
  <c r="O234" i="1"/>
  <c r="N234" i="1"/>
  <c r="M234" i="1"/>
  <c r="P233" i="1"/>
  <c r="O233" i="1"/>
  <c r="N233" i="1"/>
  <c r="M233" i="1"/>
  <c r="P232" i="1"/>
  <c r="O232" i="1"/>
  <c r="N232" i="1"/>
  <c r="M232" i="1"/>
  <c r="P231" i="1"/>
  <c r="O231" i="1"/>
  <c r="N231" i="1"/>
  <c r="M231" i="1"/>
  <c r="P230" i="1"/>
  <c r="O230" i="1"/>
  <c r="N230" i="1"/>
  <c r="M230" i="1"/>
  <c r="P229" i="1"/>
  <c r="O229" i="1"/>
  <c r="N229" i="1"/>
  <c r="M229" i="1"/>
  <c r="P228" i="1"/>
  <c r="O228" i="1"/>
  <c r="N228" i="1"/>
  <c r="M228" i="1"/>
  <c r="P227" i="1"/>
  <c r="O227" i="1"/>
  <c r="N227" i="1"/>
  <c r="M227" i="1"/>
  <c r="P226" i="1"/>
  <c r="O226" i="1"/>
  <c r="N226" i="1"/>
  <c r="M226" i="1"/>
  <c r="P224" i="1"/>
  <c r="O224" i="1"/>
  <c r="N224" i="1"/>
  <c r="M224" i="1"/>
  <c r="P223" i="1"/>
  <c r="O223" i="1"/>
  <c r="N223" i="1"/>
  <c r="M223" i="1"/>
  <c r="P222" i="1"/>
  <c r="O222" i="1"/>
  <c r="N222" i="1"/>
  <c r="M222" i="1"/>
  <c r="P221" i="1"/>
  <c r="O221" i="1"/>
  <c r="N221" i="1"/>
  <c r="M221" i="1"/>
  <c r="P220" i="1"/>
  <c r="O220" i="1"/>
  <c r="N220" i="1"/>
  <c r="M220" i="1"/>
  <c r="P219" i="1"/>
  <c r="O219" i="1"/>
  <c r="N219" i="1"/>
  <c r="M219" i="1"/>
  <c r="P218" i="1"/>
  <c r="O218" i="1"/>
  <c r="N218" i="1"/>
  <c r="M218" i="1"/>
  <c r="P217" i="1"/>
  <c r="O217" i="1"/>
  <c r="N217" i="1"/>
  <c r="M217" i="1"/>
  <c r="P216" i="1"/>
  <c r="O216" i="1"/>
  <c r="N216" i="1"/>
  <c r="M216" i="1"/>
  <c r="P215" i="1"/>
  <c r="O215" i="1"/>
  <c r="N215" i="1"/>
  <c r="M215" i="1"/>
  <c r="P213" i="1"/>
  <c r="O213" i="1"/>
  <c r="N213" i="1"/>
  <c r="M213" i="1"/>
  <c r="P212" i="1"/>
  <c r="O212" i="1"/>
  <c r="N212" i="1"/>
  <c r="M212" i="1"/>
  <c r="P211" i="1"/>
  <c r="O211" i="1"/>
  <c r="N211" i="1"/>
  <c r="M211" i="1"/>
  <c r="P210" i="1"/>
  <c r="O210" i="1"/>
  <c r="N210" i="1"/>
  <c r="M210" i="1"/>
  <c r="P209" i="1"/>
  <c r="O209" i="1"/>
  <c r="N209" i="1"/>
  <c r="M209" i="1"/>
  <c r="P208" i="1"/>
  <c r="O208" i="1"/>
  <c r="N208" i="1"/>
  <c r="M208" i="1"/>
  <c r="P207" i="1"/>
  <c r="O207" i="1"/>
  <c r="N207" i="1"/>
  <c r="M207" i="1"/>
  <c r="P206" i="1"/>
  <c r="O206" i="1"/>
  <c r="N206" i="1"/>
  <c r="M206" i="1"/>
  <c r="P205" i="1"/>
  <c r="O205" i="1"/>
  <c r="N205" i="1"/>
  <c r="M205" i="1"/>
  <c r="P204" i="1"/>
  <c r="O204" i="1"/>
  <c r="N204" i="1"/>
  <c r="M204" i="1"/>
  <c r="P203" i="1"/>
  <c r="O203" i="1"/>
  <c r="N203" i="1"/>
  <c r="M203" i="1"/>
  <c r="P202" i="1"/>
  <c r="O202" i="1"/>
  <c r="N202" i="1"/>
  <c r="M202" i="1"/>
  <c r="P201" i="1"/>
  <c r="O201" i="1"/>
  <c r="N201" i="1"/>
  <c r="M201" i="1"/>
  <c r="P200" i="1"/>
  <c r="O200" i="1"/>
  <c r="N200" i="1"/>
  <c r="M200" i="1"/>
  <c r="P198" i="1"/>
  <c r="O198" i="1"/>
  <c r="N198" i="1"/>
  <c r="M198" i="1"/>
  <c r="P197" i="1"/>
  <c r="O197" i="1"/>
  <c r="N197" i="1"/>
  <c r="M197" i="1"/>
  <c r="P196" i="1"/>
  <c r="O196" i="1"/>
  <c r="N196" i="1"/>
  <c r="M196" i="1"/>
  <c r="P195" i="1"/>
  <c r="O195" i="1"/>
  <c r="N195" i="1"/>
  <c r="M195" i="1"/>
  <c r="P193" i="1"/>
  <c r="O193" i="1"/>
  <c r="N193" i="1"/>
  <c r="M193" i="1"/>
  <c r="P192" i="1"/>
  <c r="O192" i="1"/>
  <c r="N192" i="1"/>
  <c r="M192" i="1"/>
  <c r="P191" i="1"/>
  <c r="O191" i="1"/>
  <c r="N191" i="1"/>
  <c r="M191" i="1"/>
  <c r="P190" i="1"/>
  <c r="O190" i="1"/>
  <c r="N190" i="1"/>
  <c r="M190" i="1"/>
  <c r="P189" i="1"/>
  <c r="O189" i="1"/>
  <c r="N189" i="1"/>
  <c r="M189" i="1"/>
  <c r="P188" i="1"/>
  <c r="O188" i="1"/>
  <c r="N188" i="1"/>
  <c r="M188" i="1"/>
  <c r="P187" i="1"/>
  <c r="O187" i="1"/>
  <c r="N187" i="1"/>
  <c r="M187" i="1"/>
  <c r="P186" i="1"/>
  <c r="O186" i="1"/>
  <c r="N186" i="1"/>
  <c r="M186" i="1"/>
  <c r="P184" i="1"/>
  <c r="O184" i="1"/>
  <c r="N184" i="1"/>
  <c r="M184" i="1"/>
  <c r="P183" i="1"/>
  <c r="O183" i="1"/>
  <c r="N183" i="1"/>
  <c r="M183" i="1"/>
  <c r="P182" i="1"/>
  <c r="O182" i="1"/>
  <c r="N182" i="1"/>
  <c r="M182" i="1"/>
  <c r="P181" i="1"/>
  <c r="O181" i="1"/>
  <c r="N181" i="1"/>
  <c r="M181" i="1"/>
  <c r="P180" i="1"/>
  <c r="O180" i="1"/>
  <c r="N180" i="1"/>
  <c r="M180" i="1"/>
  <c r="P179" i="1"/>
  <c r="O179" i="1"/>
  <c r="N179" i="1"/>
  <c r="M179" i="1"/>
  <c r="P178" i="1"/>
  <c r="O178" i="1"/>
  <c r="N178" i="1"/>
  <c r="M178" i="1"/>
  <c r="P177" i="1"/>
  <c r="O177" i="1"/>
  <c r="N177" i="1"/>
  <c r="M177" i="1"/>
  <c r="P176" i="1"/>
  <c r="O176" i="1"/>
  <c r="N176" i="1"/>
  <c r="M176" i="1"/>
  <c r="P175" i="1"/>
  <c r="O175" i="1"/>
  <c r="N175" i="1"/>
  <c r="M175" i="1"/>
  <c r="P174" i="1"/>
  <c r="O174" i="1"/>
  <c r="N174" i="1"/>
  <c r="M174" i="1"/>
  <c r="P173" i="1"/>
  <c r="O173" i="1"/>
  <c r="N173" i="1"/>
  <c r="M173" i="1"/>
  <c r="P172" i="1"/>
  <c r="O172" i="1"/>
  <c r="N172" i="1"/>
  <c r="M172" i="1"/>
  <c r="P171" i="1"/>
  <c r="O171" i="1"/>
  <c r="N171" i="1"/>
  <c r="M171" i="1"/>
  <c r="P170" i="1"/>
  <c r="O170" i="1"/>
  <c r="N170" i="1"/>
  <c r="M170" i="1"/>
  <c r="P169" i="1"/>
  <c r="O169" i="1"/>
  <c r="N169" i="1"/>
  <c r="M169" i="1"/>
  <c r="P168" i="1"/>
  <c r="O168" i="1"/>
  <c r="N168" i="1"/>
  <c r="M168" i="1"/>
  <c r="P167" i="1"/>
  <c r="O167" i="1"/>
  <c r="N167" i="1"/>
  <c r="M167" i="1"/>
  <c r="P166" i="1"/>
  <c r="O166" i="1"/>
  <c r="N166" i="1"/>
  <c r="M166" i="1"/>
  <c r="P165" i="1"/>
  <c r="O165" i="1"/>
  <c r="N165" i="1"/>
  <c r="M165" i="1"/>
  <c r="P164" i="1"/>
  <c r="O164" i="1"/>
  <c r="N164" i="1"/>
  <c r="M164" i="1"/>
  <c r="P163" i="1"/>
  <c r="O163" i="1"/>
  <c r="N163" i="1"/>
  <c r="M163" i="1"/>
  <c r="P162" i="1"/>
  <c r="O162" i="1"/>
  <c r="N162" i="1"/>
  <c r="M162" i="1"/>
  <c r="P161" i="1"/>
  <c r="O161" i="1"/>
  <c r="N161" i="1"/>
  <c r="M161" i="1"/>
  <c r="P160" i="1"/>
  <c r="O160" i="1"/>
  <c r="N160" i="1"/>
  <c r="M160" i="1"/>
  <c r="P159" i="1"/>
  <c r="O159" i="1"/>
  <c r="N159" i="1"/>
  <c r="M159" i="1"/>
  <c r="P158" i="1"/>
  <c r="O158" i="1"/>
  <c r="N158" i="1"/>
  <c r="M158" i="1"/>
  <c r="P157" i="1"/>
  <c r="O157" i="1"/>
  <c r="N157" i="1"/>
  <c r="M157" i="1"/>
  <c r="P156" i="1"/>
  <c r="O156" i="1"/>
  <c r="N156" i="1"/>
  <c r="M156" i="1"/>
  <c r="P155" i="1"/>
  <c r="O155" i="1"/>
  <c r="N155" i="1"/>
  <c r="M155" i="1"/>
  <c r="P154" i="1"/>
  <c r="O154" i="1"/>
  <c r="N154" i="1"/>
  <c r="M154" i="1"/>
  <c r="P153" i="1"/>
  <c r="O153" i="1"/>
  <c r="N153" i="1"/>
  <c r="M153" i="1"/>
  <c r="P152" i="1"/>
  <c r="O152" i="1"/>
  <c r="N152" i="1"/>
  <c r="M152" i="1"/>
  <c r="P151" i="1"/>
  <c r="O151" i="1"/>
  <c r="N151" i="1"/>
  <c r="M151" i="1"/>
  <c r="P150" i="1"/>
  <c r="O150" i="1"/>
  <c r="N150" i="1"/>
  <c r="M150" i="1"/>
  <c r="P149" i="1"/>
  <c r="O149" i="1"/>
  <c r="N149" i="1"/>
  <c r="M149" i="1"/>
  <c r="P148" i="1"/>
  <c r="O148" i="1"/>
  <c r="N148" i="1"/>
  <c r="M148" i="1"/>
  <c r="P147" i="1"/>
  <c r="O147" i="1"/>
  <c r="N147" i="1"/>
  <c r="M147" i="1"/>
  <c r="P146" i="1"/>
  <c r="O146" i="1"/>
  <c r="N146" i="1"/>
  <c r="M146" i="1"/>
  <c r="P145" i="1"/>
  <c r="O145" i="1"/>
  <c r="N145" i="1"/>
  <c r="M145" i="1"/>
  <c r="P142" i="1"/>
  <c r="O142" i="1"/>
  <c r="N142" i="1"/>
  <c r="M142" i="1"/>
  <c r="P141" i="1"/>
  <c r="O141" i="1"/>
  <c r="N141" i="1"/>
  <c r="M141" i="1"/>
  <c r="P140" i="1"/>
  <c r="O140" i="1"/>
  <c r="N140" i="1"/>
  <c r="M140" i="1"/>
  <c r="P139" i="1"/>
  <c r="O139" i="1"/>
  <c r="N139" i="1"/>
  <c r="M139" i="1"/>
  <c r="P137" i="1"/>
  <c r="O137" i="1"/>
  <c r="N137" i="1"/>
  <c r="M137" i="1"/>
  <c r="P136" i="1"/>
  <c r="O136" i="1"/>
  <c r="N136" i="1"/>
  <c r="M136" i="1"/>
  <c r="P135" i="1"/>
  <c r="O135" i="1"/>
  <c r="N135" i="1"/>
  <c r="M135" i="1"/>
  <c r="P134" i="1"/>
  <c r="O134" i="1"/>
  <c r="N134" i="1"/>
  <c r="M134" i="1"/>
  <c r="P133" i="1"/>
  <c r="O133" i="1"/>
  <c r="N133" i="1"/>
  <c r="M133" i="1"/>
  <c r="P132" i="1"/>
  <c r="O132" i="1"/>
  <c r="N132" i="1"/>
  <c r="M132" i="1"/>
  <c r="P131" i="1"/>
  <c r="O131" i="1"/>
  <c r="N131" i="1"/>
  <c r="M131" i="1"/>
  <c r="P130" i="1"/>
  <c r="O130" i="1"/>
  <c r="N130" i="1"/>
  <c r="M130" i="1"/>
  <c r="P128" i="1"/>
  <c r="O128" i="1"/>
  <c r="N128" i="1"/>
  <c r="M128" i="1"/>
  <c r="P127" i="1"/>
  <c r="O127" i="1"/>
  <c r="N127" i="1"/>
  <c r="M127" i="1"/>
  <c r="P126" i="1"/>
  <c r="O126" i="1"/>
  <c r="N126" i="1"/>
  <c r="M126" i="1"/>
  <c r="P125" i="1"/>
  <c r="O125" i="1"/>
  <c r="N125" i="1"/>
  <c r="M125" i="1"/>
  <c r="P124" i="1"/>
  <c r="O124" i="1"/>
  <c r="N124" i="1"/>
  <c r="M124" i="1"/>
  <c r="P123" i="1"/>
  <c r="O123" i="1"/>
  <c r="N123" i="1"/>
  <c r="M123" i="1"/>
  <c r="P122" i="1"/>
  <c r="O122" i="1"/>
  <c r="N122" i="1"/>
  <c r="M122" i="1"/>
  <c r="P121" i="1"/>
  <c r="O121" i="1"/>
  <c r="N121" i="1"/>
  <c r="M121" i="1"/>
  <c r="P120" i="1"/>
  <c r="O120" i="1"/>
  <c r="N120" i="1"/>
  <c r="M120" i="1"/>
  <c r="P119" i="1"/>
  <c r="O119" i="1"/>
  <c r="N119" i="1"/>
  <c r="M119" i="1"/>
  <c r="P118" i="1"/>
  <c r="O118" i="1"/>
  <c r="N118" i="1"/>
  <c r="M118" i="1"/>
  <c r="P117" i="1"/>
  <c r="O117" i="1"/>
  <c r="N117" i="1"/>
  <c r="M117" i="1"/>
  <c r="P115" i="1"/>
  <c r="O115" i="1"/>
  <c r="N115" i="1"/>
  <c r="M115" i="1"/>
  <c r="P114" i="1"/>
  <c r="O114" i="1"/>
  <c r="N114" i="1"/>
  <c r="M114" i="1"/>
  <c r="P113" i="1"/>
  <c r="O113" i="1"/>
  <c r="N113" i="1"/>
  <c r="M113" i="1"/>
  <c r="P112" i="1"/>
  <c r="O112" i="1"/>
  <c r="N112" i="1"/>
  <c r="M112" i="1"/>
  <c r="P111" i="1"/>
  <c r="O111" i="1"/>
  <c r="N111" i="1"/>
  <c r="M111" i="1"/>
  <c r="P110" i="1"/>
  <c r="O110" i="1"/>
  <c r="N110" i="1"/>
  <c r="M110" i="1"/>
  <c r="P109" i="1"/>
  <c r="O109" i="1"/>
  <c r="N109" i="1"/>
  <c r="M109" i="1"/>
  <c r="P108" i="1"/>
  <c r="O108" i="1"/>
  <c r="N108" i="1"/>
  <c r="M108" i="1"/>
  <c r="P107" i="1"/>
  <c r="O107" i="1"/>
  <c r="N107" i="1"/>
  <c r="M107" i="1"/>
  <c r="P106" i="1"/>
  <c r="O106" i="1"/>
  <c r="N106" i="1"/>
  <c r="M106" i="1"/>
  <c r="P105" i="1"/>
  <c r="O105" i="1"/>
  <c r="N105" i="1"/>
  <c r="M105" i="1"/>
  <c r="P104" i="1"/>
  <c r="O104" i="1"/>
  <c r="N104" i="1"/>
  <c r="M104" i="1"/>
  <c r="P102" i="1"/>
  <c r="O102" i="1"/>
  <c r="N102" i="1"/>
  <c r="M102" i="1"/>
  <c r="P101" i="1"/>
  <c r="O101" i="1"/>
  <c r="N101" i="1"/>
  <c r="M101" i="1"/>
  <c r="P100" i="1"/>
  <c r="O100" i="1"/>
  <c r="N100" i="1"/>
  <c r="M100" i="1"/>
  <c r="P99" i="1"/>
  <c r="O99" i="1"/>
  <c r="N99" i="1"/>
  <c r="M99" i="1"/>
  <c r="P98" i="1"/>
  <c r="O98" i="1"/>
  <c r="N98" i="1"/>
  <c r="M98" i="1"/>
  <c r="P97" i="1"/>
  <c r="O97" i="1"/>
  <c r="N97" i="1"/>
  <c r="M97" i="1"/>
  <c r="P96" i="1"/>
  <c r="O96" i="1"/>
  <c r="N96" i="1"/>
  <c r="M96" i="1"/>
  <c r="P95" i="1"/>
  <c r="O95" i="1"/>
  <c r="N95" i="1"/>
  <c r="M95" i="1"/>
  <c r="P94" i="1"/>
  <c r="O94" i="1"/>
  <c r="N94" i="1"/>
  <c r="M94" i="1"/>
  <c r="P93" i="1"/>
  <c r="O93" i="1"/>
  <c r="N93" i="1"/>
  <c r="M93" i="1"/>
  <c r="P91" i="1"/>
  <c r="O91" i="1"/>
  <c r="N91" i="1"/>
  <c r="M91" i="1"/>
  <c r="P90" i="1"/>
  <c r="O90" i="1"/>
  <c r="N90" i="1"/>
  <c r="M90" i="1"/>
  <c r="P89" i="1"/>
  <c r="O89" i="1"/>
  <c r="N89" i="1"/>
  <c r="M89" i="1"/>
  <c r="P88" i="1"/>
  <c r="O88" i="1"/>
  <c r="N88" i="1"/>
  <c r="M88" i="1"/>
  <c r="P87" i="1"/>
  <c r="O87" i="1"/>
  <c r="N87" i="1"/>
  <c r="M87" i="1"/>
  <c r="P86" i="1"/>
  <c r="O86" i="1"/>
  <c r="N86" i="1"/>
  <c r="M86" i="1"/>
  <c r="P84" i="1"/>
  <c r="O84" i="1"/>
  <c r="N84" i="1"/>
  <c r="M84" i="1"/>
  <c r="P83" i="1"/>
  <c r="O83" i="1"/>
  <c r="N83" i="1"/>
  <c r="M83" i="1"/>
  <c r="P82" i="1"/>
  <c r="O82" i="1"/>
  <c r="N82" i="1"/>
  <c r="M82" i="1"/>
  <c r="P81" i="1"/>
  <c r="O81" i="1"/>
  <c r="N81" i="1"/>
  <c r="M81" i="1"/>
  <c r="P80" i="1"/>
  <c r="O80" i="1"/>
  <c r="N80" i="1"/>
  <c r="M80" i="1"/>
  <c r="P79" i="1"/>
  <c r="O79" i="1"/>
  <c r="N79" i="1"/>
  <c r="M79" i="1"/>
  <c r="P78" i="1"/>
  <c r="O78" i="1"/>
  <c r="N78" i="1"/>
  <c r="M78" i="1"/>
  <c r="P77" i="1"/>
  <c r="O77" i="1"/>
  <c r="N77" i="1"/>
  <c r="M77" i="1"/>
  <c r="P76" i="1"/>
  <c r="O76" i="1"/>
  <c r="N76" i="1"/>
  <c r="M76" i="1"/>
  <c r="P75" i="1"/>
  <c r="O75" i="1"/>
  <c r="N75" i="1"/>
  <c r="M75" i="1"/>
  <c r="P74" i="1"/>
  <c r="O74" i="1"/>
  <c r="N74" i="1"/>
  <c r="M74" i="1"/>
  <c r="P73" i="1"/>
  <c r="O73" i="1"/>
  <c r="N73" i="1"/>
  <c r="M73" i="1"/>
  <c r="P72" i="1"/>
  <c r="O72" i="1"/>
  <c r="N72" i="1"/>
  <c r="M72" i="1"/>
  <c r="P71" i="1"/>
  <c r="O71" i="1"/>
  <c r="N71" i="1"/>
  <c r="M71" i="1"/>
  <c r="P70" i="1"/>
  <c r="O70" i="1"/>
  <c r="N70" i="1"/>
  <c r="M70" i="1"/>
  <c r="P69" i="1"/>
  <c r="O69" i="1"/>
  <c r="N69" i="1"/>
  <c r="M69" i="1"/>
  <c r="P68" i="1"/>
  <c r="O68" i="1"/>
  <c r="N68" i="1"/>
  <c r="M68" i="1"/>
  <c r="P67" i="1"/>
  <c r="O67" i="1"/>
  <c r="N67" i="1"/>
  <c r="M67" i="1"/>
  <c r="P66" i="1"/>
  <c r="O66" i="1"/>
  <c r="N66" i="1"/>
  <c r="M66" i="1"/>
  <c r="P65" i="1"/>
  <c r="O65" i="1"/>
  <c r="N65" i="1"/>
  <c r="M65" i="1"/>
  <c r="P64" i="1"/>
  <c r="O64" i="1"/>
  <c r="N64" i="1"/>
  <c r="M64" i="1"/>
  <c r="P63" i="1"/>
  <c r="O63" i="1"/>
  <c r="N63" i="1"/>
  <c r="M63" i="1"/>
  <c r="P62" i="1"/>
  <c r="O62" i="1"/>
  <c r="N62" i="1"/>
  <c r="M62" i="1"/>
  <c r="P61" i="1"/>
  <c r="O61" i="1"/>
  <c r="N61" i="1"/>
  <c r="M61" i="1"/>
  <c r="P60" i="1"/>
  <c r="O60" i="1"/>
  <c r="N60" i="1"/>
  <c r="M60" i="1"/>
  <c r="P59" i="1"/>
  <c r="O59" i="1"/>
  <c r="N59" i="1"/>
  <c r="M59" i="1"/>
  <c r="P58" i="1"/>
  <c r="O58" i="1"/>
  <c r="N58" i="1"/>
  <c r="M58" i="1"/>
  <c r="P57" i="1"/>
  <c r="O57" i="1"/>
  <c r="N57" i="1"/>
  <c r="M57" i="1"/>
  <c r="P56" i="1"/>
  <c r="O56" i="1"/>
  <c r="N56" i="1"/>
  <c r="M56" i="1"/>
  <c r="P55" i="1"/>
  <c r="O55" i="1"/>
  <c r="N55" i="1"/>
  <c r="M55" i="1"/>
  <c r="P54" i="1"/>
  <c r="O54" i="1"/>
  <c r="N54" i="1"/>
  <c r="M54" i="1"/>
  <c r="P53" i="1"/>
  <c r="O53" i="1"/>
  <c r="N53" i="1"/>
  <c r="M53" i="1"/>
  <c r="P52" i="1"/>
  <c r="O52" i="1"/>
  <c r="N52" i="1"/>
  <c r="M52" i="1"/>
  <c r="P51" i="1"/>
  <c r="O51" i="1"/>
  <c r="N51" i="1"/>
  <c r="M51" i="1"/>
  <c r="P50" i="1"/>
  <c r="O50" i="1"/>
  <c r="N50" i="1"/>
  <c r="M50" i="1"/>
  <c r="P49" i="1"/>
  <c r="O49" i="1"/>
  <c r="N49" i="1"/>
  <c r="M49" i="1"/>
  <c r="P47" i="1"/>
  <c r="O47" i="1"/>
  <c r="N47" i="1"/>
  <c r="M47" i="1"/>
  <c r="P46" i="1"/>
  <c r="O46" i="1"/>
  <c r="N46" i="1"/>
  <c r="M46" i="1"/>
  <c r="P45" i="1"/>
  <c r="O45" i="1"/>
  <c r="N45" i="1"/>
  <c r="M45" i="1"/>
  <c r="P44" i="1"/>
  <c r="O44" i="1"/>
  <c r="N44" i="1"/>
  <c r="M44" i="1"/>
  <c r="P43" i="1"/>
  <c r="O43" i="1"/>
  <c r="N43" i="1"/>
  <c r="M43" i="1"/>
  <c r="P42" i="1"/>
  <c r="O42" i="1"/>
  <c r="N42" i="1"/>
  <c r="M42" i="1"/>
  <c r="P40" i="1"/>
  <c r="O40" i="1"/>
  <c r="N40" i="1"/>
  <c r="M40" i="1"/>
  <c r="P39" i="1"/>
  <c r="O39" i="1"/>
  <c r="N39" i="1"/>
  <c r="M39" i="1"/>
  <c r="P38" i="1"/>
  <c r="O38" i="1"/>
  <c r="N38" i="1"/>
  <c r="M38" i="1"/>
  <c r="P37" i="1"/>
  <c r="O37" i="1"/>
  <c r="N37" i="1"/>
  <c r="M37" i="1"/>
  <c r="P36" i="1"/>
  <c r="O36" i="1"/>
  <c r="N36" i="1"/>
  <c r="M36" i="1"/>
  <c r="P35" i="1"/>
  <c r="O35" i="1"/>
  <c r="N35" i="1"/>
  <c r="M35" i="1"/>
  <c r="P34" i="1"/>
  <c r="O34" i="1"/>
  <c r="N34" i="1"/>
  <c r="M34" i="1"/>
  <c r="P33" i="1"/>
  <c r="O33" i="1"/>
  <c r="N33" i="1"/>
  <c r="M33" i="1"/>
  <c r="P32" i="1"/>
  <c r="O32" i="1"/>
  <c r="N32" i="1"/>
  <c r="M32" i="1"/>
  <c r="P31" i="1"/>
  <c r="O31" i="1"/>
  <c r="N31" i="1"/>
  <c r="M31" i="1"/>
  <c r="P30" i="1"/>
  <c r="O30" i="1"/>
  <c r="N30" i="1"/>
  <c r="M30" i="1"/>
  <c r="P29" i="1"/>
  <c r="O29" i="1"/>
  <c r="N29" i="1"/>
  <c r="M29" i="1"/>
  <c r="P28" i="1"/>
  <c r="O28" i="1"/>
  <c r="N28" i="1"/>
  <c r="M28" i="1"/>
  <c r="P27" i="1"/>
  <c r="O27" i="1"/>
  <c r="N27" i="1"/>
  <c r="M27" i="1"/>
  <c r="P26" i="1"/>
  <c r="O26" i="1"/>
  <c r="N26" i="1"/>
  <c r="M26" i="1"/>
  <c r="P25" i="1"/>
  <c r="O25" i="1"/>
  <c r="N25" i="1"/>
  <c r="M25" i="1"/>
  <c r="P24" i="1"/>
  <c r="O24" i="1"/>
  <c r="N24" i="1"/>
  <c r="M24" i="1"/>
  <c r="P23" i="1"/>
  <c r="O23" i="1"/>
  <c r="N23" i="1"/>
  <c r="M23" i="1"/>
  <c r="P22" i="1"/>
  <c r="O22" i="1"/>
  <c r="N22" i="1"/>
  <c r="M22" i="1"/>
  <c r="P21" i="1"/>
  <c r="O21" i="1"/>
  <c r="N21" i="1"/>
  <c r="M21" i="1"/>
  <c r="P20" i="1"/>
  <c r="O20" i="1"/>
  <c r="N20" i="1"/>
  <c r="M20" i="1"/>
  <c r="P18" i="1"/>
  <c r="O18" i="1"/>
  <c r="N18" i="1"/>
  <c r="M18" i="1"/>
  <c r="P17" i="1"/>
  <c r="O17" i="1"/>
  <c r="N17" i="1"/>
  <c r="M17" i="1"/>
  <c r="P16" i="1"/>
  <c r="O16" i="1"/>
  <c r="N16" i="1"/>
  <c r="M16" i="1"/>
  <c r="P15" i="1"/>
  <c r="O15" i="1"/>
  <c r="N15" i="1"/>
  <c r="M15" i="1"/>
  <c r="P13" i="1"/>
  <c r="O13" i="1"/>
  <c r="N13" i="1"/>
  <c r="M13" i="1"/>
  <c r="P12" i="1"/>
  <c r="O12" i="1"/>
  <c r="N12" i="1"/>
  <c r="M12" i="1"/>
  <c r="L6" i="1"/>
  <c r="N6" i="1" l="1"/>
  <c r="P6" i="1"/>
  <c r="O6" i="1"/>
</calcChain>
</file>

<file path=xl/sharedStrings.xml><?xml version="1.0" encoding="utf-8"?>
<sst xmlns="http://schemas.openxmlformats.org/spreadsheetml/2006/main" count="2172" uniqueCount="1020">
  <si>
    <t>Прайс-лист на 15.04.2020</t>
  </si>
  <si>
    <t>Зеленым выделены новинки</t>
  </si>
  <si>
    <t>Скидка по договору, %</t>
  </si>
  <si>
    <t>Скидка за предоплату, %</t>
  </si>
  <si>
    <t>Итого:</t>
  </si>
  <si>
    <t>Номенклатура</t>
  </si>
  <si>
    <t>Изображение</t>
  </si>
  <si>
    <t>Артикул</t>
  </si>
  <si>
    <t>Ед. изм.</t>
  </si>
  <si>
    <t>Вес, кг</t>
  </si>
  <si>
    <t>Объем, м3</t>
  </si>
  <si>
    <t>Оптовая цена (за единицу)</t>
  </si>
  <si>
    <t>МИЦ (за единицу)</t>
  </si>
  <si>
    <t>РРЦ (за единицу)</t>
  </si>
  <si>
    <t>Остаток</t>
  </si>
  <si>
    <t>Ближайшее поступление</t>
  </si>
  <si>
    <t>Заказ, кол-во</t>
  </si>
  <si>
    <t>Цена со скидкой</t>
  </si>
  <si>
    <t>Сумма со скидкой</t>
  </si>
  <si>
    <t>GAUSS</t>
  </si>
  <si>
    <t>GAUSS Black</t>
  </si>
  <si>
    <t>Flame</t>
  </si>
  <si>
    <t>Лампа Gauss LED T65 Flame 5W E14 20-80lm 1500K 1/10/100</t>
  </si>
  <si>
    <t>шт</t>
  </si>
  <si>
    <t>больше 1000</t>
  </si>
  <si>
    <t>Лампа Gauss LED T65 Flame 5W E27 20-80lm 1500K 1/10/100</t>
  </si>
  <si>
    <t>Аккумуляторные лампы</t>
  </si>
  <si>
    <t>Лампа Gauss LED A60 10W E27 640lm 3000K с Li-Ion аккумулятором 1/10/60</t>
  </si>
  <si>
    <t>Лампа Gauss LED A60 10W E27 660lm 4100K с Li-Ion аккумулятором 1/10/60</t>
  </si>
  <si>
    <t>Лампа Gauss LED A60 7W E27 450lm 3000K с Li-Ion аккумулятором 1/10/60</t>
  </si>
  <si>
    <t>Лампа Gauss LED A60 7W E27 470lm 4100K с Li-Ion аккумулятором 1/10/60</t>
  </si>
  <si>
    <t>Диммируемые\умные лампы</t>
  </si>
  <si>
    <t>102502110-S</t>
  </si>
  <si>
    <t>Лампа Gauss LED A60 10W E27 880lm 2700K step dimmable 1/10/50</t>
  </si>
  <si>
    <t>102502210-S</t>
  </si>
  <si>
    <t>Лампа Gauss LED A60 10W E27 920lm 4100K step dimmable 1/10/50</t>
  </si>
  <si>
    <t>102502110-T</t>
  </si>
  <si>
    <t>Лампа Gauss LED A60 10W E27 930lm 3000K/4100K CTC 1/10/50</t>
  </si>
  <si>
    <t>102502111-D</t>
  </si>
  <si>
    <t>Лампа Gauss LED A60-dim E27 11W 960lm 3000К диммируемая 1/10/50</t>
  </si>
  <si>
    <t>102502211-D</t>
  </si>
  <si>
    <t>Лампа Gauss LED A60-dim E27 11W 990lm 4100К диммируемая 1/10/50</t>
  </si>
  <si>
    <t>108408108-D</t>
  </si>
  <si>
    <t>Лампа Gauss LED GX53 8W 660lm 3000K диммируемая1/10/100</t>
  </si>
  <si>
    <t>108408208-D</t>
  </si>
  <si>
    <t>Лампа Gauss LED GX53 8W 680lm 4100K диммируемая1/10/100</t>
  </si>
  <si>
    <t>101506105-D</t>
  </si>
  <si>
    <t>Лампа Gauss LED MR16 GU10-dim 5W 500lm 3000K  диммируемая 1/10/100</t>
  </si>
  <si>
    <t>101506205-D</t>
  </si>
  <si>
    <t>Лампа Gauss LED MR16 GU10-dim 5W 530lm 4100K  диммируемая 1/10/100</t>
  </si>
  <si>
    <t>101505105-D</t>
  </si>
  <si>
    <t>Лампа Gauss LED MR16 GU5.3-dim 5W 500lm 3000K  диммируемая 1/10/100</t>
  </si>
  <si>
    <t>101505205-D</t>
  </si>
  <si>
    <t>Лампа Gauss LED MR16 GU5.3-dim 5W 530lm 4100K  диммируемая 1/10/100</t>
  </si>
  <si>
    <t>103101107-S</t>
  </si>
  <si>
    <t>Лампа Gauss LED Свеча E14 7W 520lm 3000К step dimmable 1/10/100</t>
  </si>
  <si>
    <t>103101207-S</t>
  </si>
  <si>
    <t>Лампа Gauss LED Свеча E14 7W 550lm 4100К step dimmable 1/10/100</t>
  </si>
  <si>
    <t>103101107-D</t>
  </si>
  <si>
    <t>Лампа Gauss LED Свеча-dim E14 7W 560lm 3000К диммируемая 1/10/100</t>
  </si>
  <si>
    <t>103101207-D</t>
  </si>
  <si>
    <t>Лампа Gauss LED Свеча-dim E14 7W 590lm 4100К диммируемая 1/10/100</t>
  </si>
  <si>
    <t>105102107-S</t>
  </si>
  <si>
    <t>Лампа Gauss LED Шар E27 7W 520lm 3000K step dimmable 1/10/100</t>
  </si>
  <si>
    <t>105102207-S</t>
  </si>
  <si>
    <t>Лампа Gauss LED Шар E27 7W 550lm 4100K step dimmable 1/10/100</t>
  </si>
  <si>
    <t>105101107-D</t>
  </si>
  <si>
    <t>Лампа Gauss LED Шар-dim E14 7W 560lm 3000К диммируемая 1/10/100</t>
  </si>
  <si>
    <t>105101207-D</t>
  </si>
  <si>
    <t>Лампа Gauss LED Шар-dim E14 7W 590lm 4100К диммируемая 1/10/100</t>
  </si>
  <si>
    <t>105102107-D</t>
  </si>
  <si>
    <t>Лампа Gauss LED Шар-dim E27 7W 560lm 3000К диммируемая 1/10/100</t>
  </si>
  <si>
    <t>105102207-D</t>
  </si>
  <si>
    <t>Лампа Gauss LED Шар-dim E27 7W 590lm 4100К диммируемая 1/10/100</t>
  </si>
  <si>
    <t>Зеркальные Лампы</t>
  </si>
  <si>
    <t>Лампа Gauss LED R39 E14 4W 350lm 2700K 1/10/50</t>
  </si>
  <si>
    <t>Лампа Gauss LED R39 E14 4W 370lm 4100K 1/10/100</t>
  </si>
  <si>
    <t>Лампа Gauss LED R50 E14 6W 500lm 3000K 1/10/50</t>
  </si>
  <si>
    <t>Лампа Gauss LED R50 E14 6W 530lm 4100K 1/10/100</t>
  </si>
  <si>
    <t>Лампа Gauss LED R63 E27 9W 660lm 3000K 1/10/50</t>
  </si>
  <si>
    <t>Лампа Gauss LED R63 E27 9W 700lm 4100K 1/10/50</t>
  </si>
  <si>
    <t>Капсульные лампы G4, G9</t>
  </si>
  <si>
    <t>Лампа Gauss LED G4 12V 2W 190lm 2700K силикон 1/10/200</t>
  </si>
  <si>
    <t>Лампа Gauss LED G4 12V 2W 200lm 4100K силикон 1/10/200</t>
  </si>
  <si>
    <t>Лампа Gauss LED G4 12V 3W 230lm 2700K силикон 1/20/200</t>
  </si>
  <si>
    <t>Лампа Gauss LED G4 12V 3W 240lm 4100K силикон 1/20/200</t>
  </si>
  <si>
    <t>Лампа Gauss LED G4 12V 4W 400lm 2700K керамика 1/10/200</t>
  </si>
  <si>
    <t>Лампа Gauss LED G4 12V 4W 410lm 4100K керамика 1/10/200</t>
  </si>
  <si>
    <t>Лампа Gauss LED G4 AC150-265V 3W 230lm 2700K силикон 1/20/200</t>
  </si>
  <si>
    <t>Лампа Gauss LED G4 AC150-265V 3W 240lm 4100K силикон 1/20/200</t>
  </si>
  <si>
    <t>Лампа Gauss LED G4 AC185-265V 4W 400lm 2700K керамика 1/10/200</t>
  </si>
  <si>
    <t>Лампа Gauss LED G4 AC185-265V 4W 410lm 4100K керамика 1/10/200</t>
  </si>
  <si>
    <t>Лампа Gauss LED G4 AC220-240V 2W 190lm 2700K силикон 1/20/200</t>
  </si>
  <si>
    <t>Лампа Gauss LED G4 AC220-240V 2W 200lm 4100K силикон 1/20/200</t>
  </si>
  <si>
    <t>Лампа Gauss LED G4 AC220-240V 3.5W 240lm 3000K Glass 1/10/200</t>
  </si>
  <si>
    <t>Лампа Gauss LED G4 AC220-240V 3.5W 260lm 4100K Glass 1/10/200</t>
  </si>
  <si>
    <t>Лампа Gauss LED G4 AC220-240V 4.5W 380lm 3000K Glass 1/10/200</t>
  </si>
  <si>
    <t>Лампа Gauss LED G4 AC220-240V 4.5W 400lm 4100K Glass 1/10/200</t>
  </si>
  <si>
    <t>Лампа Gauss LED G4 AC220-240V 5.5W 480lm 3000K Glass 1/10/200</t>
  </si>
  <si>
    <t>Лампа Gauss LED G4 AC220-240V 5.5W 500lm 4100K Glass 1/10/200</t>
  </si>
  <si>
    <t>Лампа Gauss LED G9 AC150-265V 3W 230lm 2700K силикон 1/20/200</t>
  </si>
  <si>
    <t>Лампа Gauss LED G9 AC150-265V 3W 240lm 4100K силикон 1/10/200</t>
  </si>
  <si>
    <t>Лампа Gauss LED G9 AC185-265V 3W 280lm 2700K 1/20/200 диммируемая</t>
  </si>
  <si>
    <t>Лампа Gauss LED G9 AC185-265V 3W 300lm 4100K 1/20/200 диммируемая</t>
  </si>
  <si>
    <t>Лампа Gauss LED G9 AC185-265V 4W 400lm 2700K керамика 1/10/200</t>
  </si>
  <si>
    <t>Лампа Gauss LED G9 AC185-265V 4W 410lm 4100K керамика 1/10/200</t>
  </si>
  <si>
    <t>Лампа Gauss LED G9 AC185-265V 5W 500lm 2700K керамика 1/10/200</t>
  </si>
  <si>
    <t>Лампа Gauss LED G9 AC185-265V 5W 520lm 4100K керамика 1/10/200</t>
  </si>
  <si>
    <t>Лампа Gauss LED G9 AC220-240V 3.5W 240lm 3000K Glass 1/10/200</t>
  </si>
  <si>
    <t>Лампа Gauss LED G9 AC220-240V 3.5W 260lm 4100K Glass 1/10/200</t>
  </si>
  <si>
    <t>Лампа Gauss LED G9 AC220-240V 3W 240lm 2700K пластик 1/10/200</t>
  </si>
  <si>
    <t>Лампа Gauss LED G9 AC220-240V 3W 250lm 4100K пластик 1/20/200</t>
  </si>
  <si>
    <t>Лампа Gauss LED G9 AC220-240V 4.5W 380lm 3000K Glass 1/10/200</t>
  </si>
  <si>
    <t>Лампа Gauss LED G9 AC220-240V 4.5W 400lm 4100K Glass 1/10/200</t>
  </si>
  <si>
    <t>Лампа Gauss LED G9 AC220-240V 5.5W 480lm 3000K Glass 1/10/200</t>
  </si>
  <si>
    <t>Лампа Gauss LED G9 AC220-240V 5.5W 500lm 4100K Glass 1/10/200</t>
  </si>
  <si>
    <t>Лампа Gauss LED GY6.35 AC150-265V 3W 230lm 2700K силикон 1/10/200</t>
  </si>
  <si>
    <t>Лампа Gauss LED GY6.35 AC150-265V 3W 240lm 4100K силикон 1/20/200</t>
  </si>
  <si>
    <t>Лампы GX53, GX70</t>
  </si>
  <si>
    <t>Лампа Gauss LED GX53 6W 460lm 3000K 1/10/50</t>
  </si>
  <si>
    <t>Лампа Gauss LED GX53 6W 490lm 4100K 1/10/100</t>
  </si>
  <si>
    <t>Лампа Gauss LED GX53 8W 680lm 3000K 1/10/100</t>
  </si>
  <si>
    <t>Лампа Gauss LED GX53 8W 690lm 4100K 1/10/100</t>
  </si>
  <si>
    <t>Лампа Gauss LED GX70 12W 1000lm AC150-265V 3000K 1/10/50</t>
  </si>
  <si>
    <t>Лампа Gauss LED GX70 12W 1150lm AC150-265V 4100K 1/10/50</t>
  </si>
  <si>
    <t>Лон</t>
  </si>
  <si>
    <t>Лампа Gauss LED A60 10W E27 880lm  3000K 1/10/50</t>
  </si>
  <si>
    <t>Лампа Gauss LED A60 10W E27 920lm 4100K 1/10/50</t>
  </si>
  <si>
    <t>Лампа Gauss LED A60 12W E27 1150lm 3000K 1/10/50</t>
  </si>
  <si>
    <t>Лампа Gauss LED A60 12W E27 1200lm 4100K 1/10/50</t>
  </si>
  <si>
    <t>Лампа Gauss LED A60 16W E27 1380lm 3000K 1/10/50</t>
  </si>
  <si>
    <t>Лампа Gauss LED A60 16W E27 1470lm 4100K 1/10/50</t>
  </si>
  <si>
    <t>20.05.2020</t>
  </si>
  <si>
    <t>Лампа Gauss LED A60 E27 7W 680lm 3000K 1/10/50</t>
  </si>
  <si>
    <t>Лампа Gauss LED A60 E27 7W 710lm 4100K 1/10/40</t>
  </si>
  <si>
    <t>Лампа Gauss LED A70 22W E27 1560lm 3000K 1/10/50</t>
  </si>
  <si>
    <t>Лампа Gauss LED A70 22W E27 1640lm 4100K 1/10/50</t>
  </si>
  <si>
    <t>Свечи</t>
  </si>
  <si>
    <t>Лампа Gauss LED Свеча E14 6.5W 520lm 3000К 1/10/100</t>
  </si>
  <si>
    <t>Лампа Gauss LED Свеча E14 6.5W 550lm 4100К 1/10/50</t>
  </si>
  <si>
    <t>Лампа Gauss LED Свеча E14 9.5W 890lm 3000К 1/10/50</t>
  </si>
  <si>
    <t>Лампа Gauss LED Свеча E14 9.5W 950lm 4100К 1/10/100</t>
  </si>
  <si>
    <t>Лампа Gauss LED Свеча E27 6.5W 520lm 3000К 1/10/100</t>
  </si>
  <si>
    <t>Лампа Gauss LED Свеча E27 6.5W 550lm 4100К 1/10/50</t>
  </si>
  <si>
    <t>Лампа Gauss LED Свеча E27 9.5W 890lm 3000К 1/10/50</t>
  </si>
  <si>
    <t>Лампа Gauss LED Свеча E27 9.5W 950lm 4100К 1/10/50</t>
  </si>
  <si>
    <t>Лампа Gauss LED Свеча на ветру E14 6.5W 520lm 3000K 1/10/50</t>
  </si>
  <si>
    <t>Лампа Gauss LED Свеча на ветру E14 6.5W 550lm 4100K 1/10/50</t>
  </si>
  <si>
    <t>Лампа Gauss LED Свеча на ветру E14 9.5W 890lm 3000K 1/10/50</t>
  </si>
  <si>
    <t>Лампа Gauss LED Свеча на ветру E14 9.5W 950lm 4100K 1/10/50</t>
  </si>
  <si>
    <t>Софитные лампы</t>
  </si>
  <si>
    <t>Лампа Gauss LED MR11 GU4 3W 290lm 2700K 1/10/100</t>
  </si>
  <si>
    <t>Лампа Gauss LED MR11 GU4 3W 300lm 4100K 1/10/100</t>
  </si>
  <si>
    <t>Лампа Gauss LED MR16 GU10 5W 500lm 3000K 1/10/100</t>
  </si>
  <si>
    <t>Лампа Gauss LED MR16 GU10 5W 530lm 4100K 1/10/100</t>
  </si>
  <si>
    <t>Лампа Gauss LED MR16 GU10 7W 600lm 3000K 1/10/100</t>
  </si>
  <si>
    <t>Лампа Gauss LED MR16 GU10 7W 630lm 4100K 1/10/100</t>
  </si>
  <si>
    <t>Лампа Gauss LED MR16 GU5.3 5W 12V 500lm 3000K 1/10/100</t>
  </si>
  <si>
    <t>Лампа Gauss LED MR16 GU5.3 5W 12V 530lm 4100K 1/10/100</t>
  </si>
  <si>
    <t>Лампа Gauss LED MR16 GU5.3 5W 500lm 3000K 1/10/100</t>
  </si>
  <si>
    <t>Лампа Gauss LED MR16 GU5.3 5W 530lm 4100K 1/10/100</t>
  </si>
  <si>
    <t>Лампа Gauss LED MR16 GU5.3 7W 600lm 3000K 1/10/100</t>
  </si>
  <si>
    <t>Лампа Gauss LED MR16 GU5.3 7W 630lm 4100K 1/10/100</t>
  </si>
  <si>
    <t>Шары</t>
  </si>
  <si>
    <t>Лампа Gauss LED Шар E14 6.5W 520lm 3000K 1/10/50</t>
  </si>
  <si>
    <t>Лампа Gauss LED Шар E14 6.5W 550lm 4100K 1/10/50</t>
  </si>
  <si>
    <t>Лампа Gauss LED Шар E14 9.5W 890lm 3000K 1/10/50</t>
  </si>
  <si>
    <t>Лампа Gauss LED Шар E14 9.5W 950lm 4100K 1/10/50</t>
  </si>
  <si>
    <t>Лампа Gauss LED Шар E27 6.5W 520lm 3000K 1/10/50</t>
  </si>
  <si>
    <t>Лампа Gauss LED Шар E27 6.5W 550lm 4100K 1/10/100</t>
  </si>
  <si>
    <t>Лампа Gauss LED Шар E27 9.5W 890lm 3000K 1/10/50</t>
  </si>
  <si>
    <t>Лампа Gauss LED Шар E27 9.5W 950lm 4100K 1/10/50</t>
  </si>
  <si>
    <t>Шары G95/G125</t>
  </si>
  <si>
    <t>Лампа Gauss LED G125 E27 22W 1780lm 3000K 1/24</t>
  </si>
  <si>
    <t>Лампа Gauss LED G125 E27 22W 1840lm 4100K 1/24</t>
  </si>
  <si>
    <t>Лампа Gauss LED G95 E27 16W 1360lm 3000K 1/32</t>
  </si>
  <si>
    <t>Лампа Gauss LED G95 E27 16W 1400lm 4100K 1/32</t>
  </si>
  <si>
    <t>GAUSS Black Filament</t>
  </si>
  <si>
    <t>Clear</t>
  </si>
  <si>
    <t>Лампа Gauss LED Filament A60 E27 10W 930lm 2700К 1/10/40</t>
  </si>
  <si>
    <t>Лампа Gauss LED Filament A60 E27 10W 970lm 4100К 1/10/40</t>
  </si>
  <si>
    <t>22.04.2020</t>
  </si>
  <si>
    <t>Лампа Gauss LED Filament A60 E27 6W 600lm 2700К 1/10/40</t>
  </si>
  <si>
    <t>Лампа Gauss LED Filament A60 E27 6W 630lm 4100К 1/10/40</t>
  </si>
  <si>
    <t>Лампа Gauss LED Filament A60 E27 8W 740lm 3000К 1/10/40</t>
  </si>
  <si>
    <t>Лампа Gauss LED Filament A60 E27 8W 780lm 4100К 1/10/40</t>
  </si>
  <si>
    <t>Лампа Gauss LED Filament Свеча E14 11W 720lm 2700К 1/10/50</t>
  </si>
  <si>
    <t>Лампа Gauss LED Filament Свеча E14 11W 750lm 4100К 1/10/50</t>
  </si>
  <si>
    <t>08.05.2020</t>
  </si>
  <si>
    <t>Лампа Gauss LED Filament Свеча E14 5W 420lm 2700К 1/10/50</t>
  </si>
  <si>
    <t>Лампа Gauss LED Filament Свеча E14 5W 450lm 4100К 1/10/50</t>
  </si>
  <si>
    <t>Лампа Gauss LED Filament Свеча E14 7W 550lm 2700К 1/10/50</t>
  </si>
  <si>
    <t>Лампа Gauss LED Filament Свеча E14 7W 580lm 4100К 1/10/50</t>
  </si>
  <si>
    <t>Лампа Gauss LED Filament Свеча E14 9W 680lm 2700К 1/10/50</t>
  </si>
  <si>
    <t>Лампа Gauss LED Filament Свеча E14 9W 710lm 4100К 1/10/50</t>
  </si>
  <si>
    <t>Лампа Gauss LED Filament Свеча на ветру E14 11W 720lm 2700K 1/10/50</t>
  </si>
  <si>
    <t>Лампа Gauss LED Filament Свеча на ветру E14 11W 750lm 4100K 1/10/50</t>
  </si>
  <si>
    <t>Лампа Gauss LED Filament Свеча на ветру E14 5W 400lm 2700K Golden 1/10/50</t>
  </si>
  <si>
    <t>Лампа Gauss LED Filament Свеча на ветру E14 5W 420lm 2700K 1/10/50</t>
  </si>
  <si>
    <t>Лампа Gauss LED Filament Свеча на ветру E14 5W 420lm 4100K Golden 1/10/50</t>
  </si>
  <si>
    <t>Лампа Gauss LED Filament Свеча на ветру E14 5W 450lm 4100K 1/10/50</t>
  </si>
  <si>
    <t>Лампа Gauss LED Filament Свеча на ветру E14 7W 550lm 2700К 1/10/50</t>
  </si>
  <si>
    <t>Лампа Gauss LED Filament Свеча на ветру E14 7W 580lm 4100К 1/10/50</t>
  </si>
  <si>
    <t>Лампа Gauss LED Filament Свеча на ветру E14 9W 680lm 2700K 1/10/50</t>
  </si>
  <si>
    <t>Лампа Gauss LED Filament Свеча на ветру E14 9W 710lm 4100K 1/10/50</t>
  </si>
  <si>
    <t>Лампа Gauss LED Filament Шар E14 11W 720lm 2700K 1/10/50</t>
  </si>
  <si>
    <t>Лампа Gauss LED Filament Шар E14 11W 750lm 4100K 1/10/50</t>
  </si>
  <si>
    <t>Лампа Gauss LED Filament Шар E14 5W 420lm 2700K 1/10/50</t>
  </si>
  <si>
    <t>Лампа Gauss LED Filament Шар E14 5W 450lm 4100K 1/10/50</t>
  </si>
  <si>
    <t>Лампа Gauss LED Filament Шар E14 7W 550lm 2700K 1/10/50</t>
  </si>
  <si>
    <t>Лампа Gauss LED Filament Шар E14 7W 580lm 4100K 1/10/50</t>
  </si>
  <si>
    <t>Лампа Gauss LED Filament Шар E14 9W 680lm 2700K 1/10/50</t>
  </si>
  <si>
    <t>Лампа Gauss LED Filament Шар E14 9W 710lm 4100K 1/10/50</t>
  </si>
  <si>
    <t>Лампа Gauss LED Filament Шар E27 11W 720lm 2700K 1/10/50</t>
  </si>
  <si>
    <t>19.06.2020</t>
  </si>
  <si>
    <t>Лампа Gauss LED Filament Шар E27 11W 750lm 4100K 1/10/50</t>
  </si>
  <si>
    <t>04.05.2020</t>
  </si>
  <si>
    <t>Лампа Gauss LED Filament Шар E27 5W 420lm 2700K 1/10/50</t>
  </si>
  <si>
    <t>Лампа Gauss LED Filament Шар E27 5W 450lm 4100K 1/10/50</t>
  </si>
  <si>
    <t>Лампа Gauss LED Filament Шар E27 7W 550lm 2700K 1/10/50</t>
  </si>
  <si>
    <t>Лампа Gauss LED Filament Шар E27 7W 580lm 4100K 1/10/50</t>
  </si>
  <si>
    <t>Лампа Gauss LED Filament Шар E27 9W 680lm 2700K 1/10/50</t>
  </si>
  <si>
    <t>Лампа Gauss LED Filament Шар E27 9W 710lm 4100K 1/10/50</t>
  </si>
  <si>
    <t>Dimmable</t>
  </si>
  <si>
    <t>102202110-D</t>
  </si>
  <si>
    <t>Лампа Gauss LED Filament A60 OPAL dimmable E27 10W 820lm 2700К 1/10/40</t>
  </si>
  <si>
    <t>102202210-D</t>
  </si>
  <si>
    <t>Лампа Gauss LED Filament A60 OPAL dimmable E27 10W 860lm 4100К 1/10/40</t>
  </si>
  <si>
    <t>103801105-D</t>
  </si>
  <si>
    <t>Лампа Gauss LED Filament Свеча dimmable E14 5W 420lm 2700К 1/10/50</t>
  </si>
  <si>
    <t>103801205-D</t>
  </si>
  <si>
    <t>Лампа Gauss LED Filament Свеча dimmable E14 5W 450lm 4100К 1/10/50</t>
  </si>
  <si>
    <t>104801105-D</t>
  </si>
  <si>
    <t>Лампа Gauss LED Filament Свеча на ветру dimmable E14 5W 420lm 2700K 1/10/50</t>
  </si>
  <si>
    <t>104801205-D</t>
  </si>
  <si>
    <t>Лампа Gauss LED Filament Свеча на ветру dimmable E14 5W 450lm 4100K 1/10/50</t>
  </si>
  <si>
    <t>105802105-D</t>
  </si>
  <si>
    <t>Лампа Gauss LED Filament Шар dimmable E27 5W 420lm 2700K 1/10/50</t>
  </si>
  <si>
    <t>105802205-D</t>
  </si>
  <si>
    <t>Лампа Gauss LED Filament Шар dimmable E27 5W 450lm 4100K 1/10/50</t>
  </si>
  <si>
    <t>Graphene</t>
  </si>
  <si>
    <t>Лампа Gauss LED Filament Graphene A60 E27 12W 1200lm 2700К 1/10/40</t>
  </si>
  <si>
    <t>Лампа Gauss LED Filament Graphene A60 E27 12W 1280lm 4100К 1/10/40</t>
  </si>
  <si>
    <t>Лампа Gauss LED Filament Graphene A60 E27 15W 1660lm 2700К 1/10/40</t>
  </si>
  <si>
    <t>Лампа Gauss LED Filament Graphene A60 E27 15W 1740lm 4100К 1/10/40</t>
  </si>
  <si>
    <t>LM collection</t>
  </si>
  <si>
    <t>Лампа Gauss LED Vintage Filament A160 8W E27 160*300mm Amber 780lm 2400K 1/6</t>
  </si>
  <si>
    <t>Лампа Gauss LED Vintage Filament BT120 8W E27 120*420mm Amber 780lm 2400K 1/10</t>
  </si>
  <si>
    <t>Лампа Gauss LED Vintage Filament BT180 8W E27 180*360mm Amber 780lm 2400K 1/6</t>
  </si>
  <si>
    <t>Лампа Gauss LED Vintage Filament Flexible  BT180 8W E27 180*360mm Amber 620lm 2400K 1/6</t>
  </si>
  <si>
    <t>Лампа Gauss LED Vintage Filament Flexible A160 8W E27 160*300mm Amber 620lm 2400K 1/6</t>
  </si>
  <si>
    <t>Лампа Gauss LED Vintage Filament Flexible BD200 6W E27 200*410mm Amber 2400K 1/6</t>
  </si>
  <si>
    <t>Лампа Gauss LED Vintage Filament Flexible BD200 8W E27 200*410mm Gray 2700K 1/6</t>
  </si>
  <si>
    <t>Лампа Gauss LED Vintage Filament Flexible BT120 8W E27 120*420mm Amber 620lm 2400K 1/10</t>
  </si>
  <si>
    <t>Лампа Gauss LED Vintage Filament Flexible DL180 8W E27 180*295mm Gray 2400K 1/6</t>
  </si>
  <si>
    <t>Лампа Gauss LED Vintage Filament Flexible FD180 6W E27 220*280mm Gray 2400K 1/6</t>
  </si>
  <si>
    <t>Лампа Gauss LED Vintage Filament Flexible G200 8W E27 200*300mm Amber 620lm 2400K 1/6</t>
  </si>
  <si>
    <t>Лампа Gauss LED Vintage Filament Flexible SD160 8W E27 160*270mm Gray 2400K 1/6</t>
  </si>
  <si>
    <t>Лампа Gauss LED Vintage Filament Flexible TL120 6W E27 120*330mm Gray 200lm 2400K 1/10</t>
  </si>
  <si>
    <t>Лампа Gauss LED Vintage Filament G200 8W E27 200*300mm Amber 780lm 2400K 1/6</t>
  </si>
  <si>
    <t>OPAL</t>
  </si>
  <si>
    <t>Лампа Gauss LED Filament A60 OPAL E27 10W 820lm 2700К 1/10/40</t>
  </si>
  <si>
    <t>Лампа Gauss LED Filament A60 OPAL E27 10W 860lm 4100К 1/10/40</t>
  </si>
  <si>
    <t>Лампа Gauss LED Filament Свеча OPAL E14 5W 420lm 2700К 1/10/50</t>
  </si>
  <si>
    <t>Лампа Gauss LED Filament Свеча OPAL E14 5W 450lm 4100К 1/10/50</t>
  </si>
  <si>
    <t>Лампа Gauss LED Filament Свеча на ветру OPAL E14 5W 420lm 2700К 1/10/50</t>
  </si>
  <si>
    <t>Лампа Gauss LED Filament Свеча на ветру OPAL E14 5W 450lm 4100К 1/10/50</t>
  </si>
  <si>
    <t>Лампа Gauss LED Filament Шар OPAL E14 5W 420lm 2700K 1/10/50</t>
  </si>
  <si>
    <t>Лампа Gauss LED Filament Шар OPAL E14 5W 450lm 4100K 1/10/50</t>
  </si>
  <si>
    <t>Лампа Gauss LED Filament Шар OPAL E27 5W 420lm 2700K 1/10/50</t>
  </si>
  <si>
    <t>Лампа Gauss LED Filament Шар OPAL E27 5W 450lm 4100K 1/10/50</t>
  </si>
  <si>
    <t>Step Dim</t>
  </si>
  <si>
    <t>102802110-S</t>
  </si>
  <si>
    <t>Лампа Gauss LED Filament A60 E27 10W 930lm 2700К step dimmable 1/10/40</t>
  </si>
  <si>
    <t>102802210-S</t>
  </si>
  <si>
    <t>Лампа Gauss LED Filament A60 E27 10W 970lm 4100К step dimmable 1/10/40</t>
  </si>
  <si>
    <t>103801107-S</t>
  </si>
  <si>
    <t>Лампа Gauss LED Filament Свеча E14 7W 550lm 2700К step dimmable 1/10/50</t>
  </si>
  <si>
    <t>103801207-S</t>
  </si>
  <si>
    <t>Лампа Gauss LED Filament Свеча E14 7W 580lm 4100К step dimmable 1/10/50</t>
  </si>
  <si>
    <t>104801107-S</t>
  </si>
  <si>
    <t>Лампа Gauss LED Filament Свеча на ветру E14 7W 550lm 2700K step dimmable 1/10/50</t>
  </si>
  <si>
    <t>104801207-S</t>
  </si>
  <si>
    <t>Лампа Gauss LED Filament Свеча на ветру E14 7W 580lm 4100K step dimmable 1/10/50</t>
  </si>
  <si>
    <t>105801107-S</t>
  </si>
  <si>
    <t>Лампа Gauss LED Filament Шар E14 7W 550lm 2700K step dimmable 1/10/50</t>
  </si>
  <si>
    <t>105801207-S</t>
  </si>
  <si>
    <t>Лампа Gauss LED Filament Шар E14 7W 580lm 4100K step dimmable 1/10/50</t>
  </si>
  <si>
    <t>105802107-S</t>
  </si>
  <si>
    <t>Лампа Gauss LED Filament Шар E27 7W 550lm 2700K step dimmable 1/10/50</t>
  </si>
  <si>
    <t>105802207-S</t>
  </si>
  <si>
    <t>Лампа Gauss LED Filament Шар E27 7W 580lm 4100K step dimmable 1/10/50</t>
  </si>
  <si>
    <t>Vintage</t>
  </si>
  <si>
    <t>LOFT</t>
  </si>
  <si>
    <t>Лампа Gauss LED 3D-Butterfly E27 4W 1/10/40</t>
  </si>
  <si>
    <t>Лампа Gauss LED Filament G120 Flexible E27 6W Amber 360lm 2400К 1/20</t>
  </si>
  <si>
    <t>Лампа Gauss LED Filament G95 E27 6W 630lm 2700K 1/20</t>
  </si>
  <si>
    <t>Лампа Gauss LED Filament G95 E27 6W Amber 550lm 2400K 1/20</t>
  </si>
  <si>
    <t>Лампа Gauss LED Filament G95 E27 8W Amber 740lm 2400К 1/20</t>
  </si>
  <si>
    <t>Лампа Gauss LED Filament G95 Flexible E27 6W Amber 360lm 2400К 1/20</t>
  </si>
  <si>
    <t>Лампа Gauss LED Filament ST64 E27 6W Gold 550lm 2400К 1/10/40</t>
  </si>
  <si>
    <t>Лампа Gauss LED Filament ST64 E27 8W Amber 740lm 2400К 1/10/40</t>
  </si>
  <si>
    <t>Лампа Gauss LED Filament ST64 Flexible E27 6W Amber 360lm 2400К 1/10/40</t>
  </si>
  <si>
    <t>Лампа Gauss Led Vintage Filament Flexible BD160 8W 330lm E27 160*210mm Gray 2400K 1/6</t>
  </si>
  <si>
    <t>Лампа Gauss Led Vintage Filament Flexible BD180 8W 560lm E27 180*250mm Golden 2400K 1/4</t>
  </si>
  <si>
    <t>Лампа Gauss LED Vintage Star 2W E27 115*155mm RGB 1/5/40</t>
  </si>
  <si>
    <t>WORDS</t>
  </si>
  <si>
    <t>Лампа Gauss LED Filament G125 2020 E27 2,5W Golden 200lm 2000K</t>
  </si>
  <si>
    <t>Лампа Gauss LED Filament G125 GAUSS E27 2,5W Golden 200lm 2000K</t>
  </si>
  <si>
    <t>Лампа Gauss LED Filament G125 OK E27 2,5W Golden 200lm 2000K</t>
  </si>
  <si>
    <t>Комплекты Филаменты (x2 x3)</t>
  </si>
  <si>
    <t>103801105P</t>
  </si>
  <si>
    <t>Лампа Gauss Filament Свеча E14 5W 2700К 2/50 (2 лампы в упаковке)</t>
  </si>
  <si>
    <t>мин. упак</t>
  </si>
  <si>
    <t>103801205P</t>
  </si>
  <si>
    <t>Лампа Gauss Filament Свеча E14 5W 4100К 2/100 (2 лампы в упаковке)</t>
  </si>
  <si>
    <t>103801105T</t>
  </si>
  <si>
    <t>Лампа Gauss Filament Свеча E14 5W 420lm 2700К 1/20 (3 лампы в упаковке)</t>
  </si>
  <si>
    <t>103801205T</t>
  </si>
  <si>
    <t>Лампа Gauss Filament Свеча E14 5W 450lm 4100К 1/20 (3 лампы в упаковке)</t>
  </si>
  <si>
    <t>Фито Филамент</t>
  </si>
  <si>
    <t>Лампа Gauss LED Fito Filament A60 6W E27 1/50</t>
  </si>
  <si>
    <t>GAUSS elementary</t>
  </si>
  <si>
    <t>GX53</t>
  </si>
  <si>
    <t>Лампа Gauss LED Elementary GX53 11W 810lm 3000K 1/10/100</t>
  </si>
  <si>
    <t>Лампа Gauss LED Elementary GX53 11W 830lm 4100K 1/10/100</t>
  </si>
  <si>
    <t>Лампа Gauss LED Elementary GX53 13W 890lm 3000K 1/10/100</t>
  </si>
  <si>
    <t>Лампа Gauss LED Elementary GX53 13W 920lm 4100K 1/10/100</t>
  </si>
  <si>
    <t>Лампа Gauss LED Elementary GX53 15W 1020lm 3000K 1/10/100</t>
  </si>
  <si>
    <t>Лампа Gauss LED Elementary GX53 15W 1080lm 4100K 1/10/100</t>
  </si>
  <si>
    <t>Лампа Gauss LED Elementary GX53 6W 440lm 3000K 1/10/100</t>
  </si>
  <si>
    <t>Лампа Gauss LED Elementary GX53 6W 460lm 4100K 1/10/100</t>
  </si>
  <si>
    <t>Лампа Gauss LED Elementary GX53 9W 660lm 3000K 1/10/100</t>
  </si>
  <si>
    <t>Лампа Gauss LED Elementary GX53 9W 680lm 4100K 1/10/100</t>
  </si>
  <si>
    <t>Комплекты Gauss Elementary (x2, x3)</t>
  </si>
  <si>
    <t>Promo 2.0</t>
  </si>
  <si>
    <t>23211P</t>
  </si>
  <si>
    <t>Лампа Gauss LED Elementary A60 11W E27 3000K 1/50 (2 лампы в упаковке)</t>
  </si>
  <si>
    <t>23221P</t>
  </si>
  <si>
    <t>Лампа Gauss LED Elementary A60 11W E27 4100K 1/50 (2 лампы в упаковке)</t>
  </si>
  <si>
    <t>33117T</t>
  </si>
  <si>
    <t>Лампа Gauss LED Elementary Свеча 7W E14 2700K 1/40 (3 лампы в упаковке)</t>
  </si>
  <si>
    <t>24.04.2020</t>
  </si>
  <si>
    <t>33127T</t>
  </si>
  <si>
    <t>Лампа Gauss LED Elementary Свеча 7W E14 4100K 1/40 (3 лампы в упаковке)</t>
  </si>
  <si>
    <t>53217T</t>
  </si>
  <si>
    <t>Лампа Gauss LED Elementary Шар 7W E27 2700K 1/40 (3 лампы в упаковке)</t>
  </si>
  <si>
    <t>53227T</t>
  </si>
  <si>
    <t>Лампа Gauss LED Elementary Шар 7W E27 4100K 1/40 (3 лампы в упаковке)</t>
  </si>
  <si>
    <t>ЛОН</t>
  </si>
  <si>
    <t>Лампа Gauss LED Elementary A60 10W E27 880lm 3000K 1/10/50</t>
  </si>
  <si>
    <t>Лампа Gauss LED Elementary A60 10W E27 920lm 4100K 1/10/50</t>
  </si>
  <si>
    <t>Лампа Gauss LED Elementary A60 10W E27 950lm 6500K 1/10/50</t>
  </si>
  <si>
    <t>Лампа Gauss LED Elementary A60 12W E27 1130lm 3000K 1/10/50</t>
  </si>
  <si>
    <t>Лампа Gauss LED Elementary A60 12W E27 1150lm 4100K 1/10/50</t>
  </si>
  <si>
    <t>30.04.2020</t>
  </si>
  <si>
    <t>Лампа Gauss LED Elementary A60 12W E27 1170lm 6500K 1/10/50</t>
  </si>
  <si>
    <t>Лампа Gauss LED Elementary A60 15W E27 1320lm 3000K 1/10/50</t>
  </si>
  <si>
    <t>Лампа Gauss LED Elementary A60 15W E27 1450lm 4100K 1/10/50</t>
  </si>
  <si>
    <t>Лампа Gauss LED Elementary A60 15W E27 1480lm 6500K 1/10/50</t>
  </si>
  <si>
    <t>Лампа Gauss LED Elementary A60 20W E27 1520lm 3000K 1/10/50</t>
  </si>
  <si>
    <t>Лампа Gauss LED Elementary A60 20W E27 1600lm 4100K 1/10/50</t>
  </si>
  <si>
    <t>Лампа Gauss LED Elementary A60 20W E27 1750lm 6500K 1/10/50</t>
  </si>
  <si>
    <t>23217A</t>
  </si>
  <si>
    <t>Лампа Gauss LED Elementary A60 7W E27 520lm 2700K 1/10/100</t>
  </si>
  <si>
    <t>23227A</t>
  </si>
  <si>
    <t>Лампа Gauss LED Elementary A60 7W E27 540lm 4100K 1/10/100</t>
  </si>
  <si>
    <t>23237A</t>
  </si>
  <si>
    <t>Лампа Gauss LED Elementary A60 7W E27 560lm 6500K 1/10/100</t>
  </si>
  <si>
    <t>Лампа Gauss LED Elementary A67 25W E27 2000lm 3000K 1/10/50</t>
  </si>
  <si>
    <t>Лампа Gauss LED Elementary A67 25W E27 2100lm 4100K 1/10/50</t>
  </si>
  <si>
    <t>Лампа Gauss LED Elementary A67 25W E27 2150lm 6500K 1/10/50</t>
  </si>
  <si>
    <t>Лампа Gauss LED Elementary A67 30W E27 2320lm 3000K 1/10/50</t>
  </si>
  <si>
    <t>Лампа Gauss LED Elementary A67 30W E27 2360lm 4100K 1/10/50</t>
  </si>
  <si>
    <t>Лампа Gauss LED Elementary A67 30W E27 2390lm 6500K 1/10/50</t>
  </si>
  <si>
    <t>Лампа Gauss LED Elementary A67 35W E27 2670lm 3000K 1/10/50</t>
  </si>
  <si>
    <t>Лампа Gauss LED Elementary A67 35W E27 2740lm 4100K 1/10/50</t>
  </si>
  <si>
    <t>Лампа Gauss LED Elementary A67 35W E27 2790lm 6500K 1/10/50</t>
  </si>
  <si>
    <t>Лампа Gauss LED Elementary Свеча 10W E14 710lm 3000K 1/10/100</t>
  </si>
  <si>
    <t>Лампа Gauss LED Elementary Свеча 10W E14 730lm 4100K 1/10/100</t>
  </si>
  <si>
    <t>Лампа Gauss LED Elementary Свеча 12W 880lm E14 3000K 1/10/100</t>
  </si>
  <si>
    <t>Лампа Gauss LED Elementary Свеча 12W 920lm E14 4100K 1/10/100</t>
  </si>
  <si>
    <t>Лампа Gauss LED Elementary Свеча 6W E14 420lm 3000K 1/10/100</t>
  </si>
  <si>
    <t>Лампа Gauss LED Elementary Свеча 6W E14 450lm 4100K 1/10/100</t>
  </si>
  <si>
    <t>Лампа Gauss LED Elementary Свеча 6W E14 470lm 6500K 1/10/100</t>
  </si>
  <si>
    <t>Лампа Gauss LED Elementary Свеча 6W E27 420lm 3000K 1/10/50</t>
  </si>
  <si>
    <t>Лампа Gauss LED Elementary Свеча 6W E27 450lm 4100K 1/10/50</t>
  </si>
  <si>
    <t>Лампа Gauss LED Elementary Свеча 8W E14 520lm 3000K 1/10/100</t>
  </si>
  <si>
    <t>Лампа Gauss LED Elementary Свеча 8W E14 540lm 4100K 1/10/100</t>
  </si>
  <si>
    <t>Лампа Gauss LED Elementary Свеча 8W E14 560lm 6500K 1/10/100</t>
  </si>
  <si>
    <t>Лампа Gauss LED Elementary Свеча 8W E27 520lm 3000K 1/10/100</t>
  </si>
  <si>
    <t>Лампа Gauss LED Elementary Свеча 8W E27 540lm 4100K 1/10/100</t>
  </si>
  <si>
    <t>Лампа Gauss LED Elementary Свеча на ветру 6W E14 420lm 3000K 1/10/50</t>
  </si>
  <si>
    <t>Лампа Gauss LED Elementary Свеча на ветру 6W E14 450lm 4100K 1/10/50</t>
  </si>
  <si>
    <t>Лампа Gauss LED Elementary Свеча на ветру 8W E14 520lm 3000K 1/10/50</t>
  </si>
  <si>
    <t>Лампа Gauss LED Elementary Свеча на ветру 8W E14 540lm 4100K 1/10/50</t>
  </si>
  <si>
    <t>Софитные</t>
  </si>
  <si>
    <t>Лампа Gauss LED Elementary MR16 GU10 5.5W 430lm 2700К 1/10/100</t>
  </si>
  <si>
    <t>Лампа Gauss LED Elementary MR16 GU10 5.5W 450lm 4100К 1/10/100</t>
  </si>
  <si>
    <t>Лампа Gauss LED Elementary MR16 GU10 7W 530lm 3000К 1/10/100</t>
  </si>
  <si>
    <t>Лампа Gauss LED Elementary MR16 GU10 7W 550lm 4100К 1/10/100</t>
  </si>
  <si>
    <t>Лампа Gauss LED Elementary MR16 GU10 9W 640lm 3000К 1/10/100</t>
  </si>
  <si>
    <t>Лампа Gauss LED Elementary MR16 GU10 9W 660lm 4100К 1/10/100</t>
  </si>
  <si>
    <t>Лампа Gauss LED Elementary MR16 GU5.3 3.5W 290lm 3000K 1/10/100</t>
  </si>
  <si>
    <t>Лампа Gauss LED Elementary MR16 GU5.3 3.5W 300lm 4100K 1/10/100</t>
  </si>
  <si>
    <t>Лампа Gauss LED Elementary MR16 GU5.3 5.5W 430lm 3000К 1/10/100</t>
  </si>
  <si>
    <t>Лампа Gauss LED Elementary MR16 GU5.3 5.5W 450lm 4100К 1/10/100</t>
  </si>
  <si>
    <t>Лампа Gauss LED Elementary MR16 GU5.3 5.5W 470lm 6500К 1/10/100</t>
  </si>
  <si>
    <t>Лампа Gauss LED Elementary MR16 GU5.3 7W 530lm 3000K 1/10/100</t>
  </si>
  <si>
    <t>Лампа Gauss LED Elementary MR16 GU5.3 7W 550lm 4100K 1/10/100</t>
  </si>
  <si>
    <t>Лампа Gauss LED Elementary MR16 GU5.3 7W 570lm 6500K 1/10/100</t>
  </si>
  <si>
    <t>Лампа Gauss LED Elementary MR16 GU5.3 9W 640lm 3000K 1/10/100</t>
  </si>
  <si>
    <t>Лампа Gauss LED Elementary MR16 GU5.3 9W 660lm 4100K 1/10/100</t>
  </si>
  <si>
    <t>Лампа Gauss LED Elementary MR16 GU5.3 9W 680lm 6500K 1/10/100</t>
  </si>
  <si>
    <t>Т100-160</t>
  </si>
  <si>
    <t>Лампа Gauss Elementary LED T100 E27 32W 2600lm 180-240V 4000K 1/20</t>
  </si>
  <si>
    <t>05.05.2020</t>
  </si>
  <si>
    <t>Лампа Gauss Elementary LED T100 E27 32W 2700lm 180-240V 6500K 1/20</t>
  </si>
  <si>
    <t>Лампа Gauss Elementary LED T120 E27 42W 3600lm 180-240V 4000K 1/12</t>
  </si>
  <si>
    <t>Лампа Gauss Elementary LED T120 E27 42W 3700lm 180-240V 6500K 1/12</t>
  </si>
  <si>
    <t>Лампа Gauss Elementary LED T140 E27 50W 4400lm 180-240V 4000K 1/8</t>
  </si>
  <si>
    <t>Лампа Gauss Elementary LED T140 E27 50W 4500lm 180-240V 6500K 1/8</t>
  </si>
  <si>
    <t>Лампа Gauss Elementary LED T160 E27 60W 5400lm 180-240V 4000K 1/6</t>
  </si>
  <si>
    <t>Лампа Gauss Elementary LED T160 E27 60W 5600lm 180-240V 6500K 1/6</t>
  </si>
  <si>
    <t>Т8</t>
  </si>
  <si>
    <t>Лампа Gauss LED Elementary T8 Glass 1200mm G13 20W 1560lm 4000K 1/30</t>
  </si>
  <si>
    <t>Лампа Gauss LED Elementary T8 Glass 1200mm G13 20W 1600lm 6500K 1/30</t>
  </si>
  <si>
    <t>Лампа Gauss LED Elementary T8 Glass 600mm G13 10W 780lm 4000K 1/30</t>
  </si>
  <si>
    <t>Лампа Gauss LED Elementary T8 Glass 600mm G13 10W 800lm 6500K 1/30</t>
  </si>
  <si>
    <t>Лампа Gauss LED Elementary Шар 10W E14 710lm 3000K 1/10/100</t>
  </si>
  <si>
    <t>Лампа Gauss LED Elementary Шар 10W E14 730lm 4100K 1/10/100</t>
  </si>
  <si>
    <t>Лампа Gauss LED Elementary Шар 10W E27 710lm 3000K 1/10/100</t>
  </si>
  <si>
    <t>Лампа Gauss LED Elementary Шар 10W E27 730lm 4100K 1/10/100</t>
  </si>
  <si>
    <t>Лампа Gauss LED Elementary Шар 12W 880lm E14 3000K 1/10/100</t>
  </si>
  <si>
    <t>Лампа Gauss LED Elementary Шар 12W 880lm E27 3000K 1/10/100</t>
  </si>
  <si>
    <t>Лампа Gauss LED Elementary Шар 12W 920lm E14 4100K 1/10/100</t>
  </si>
  <si>
    <t>Лампа Gauss LED Elementary Шар 12W 920lm E27 4100K 1/10/100</t>
  </si>
  <si>
    <t>Лампа Gauss LED Elementary Шар 6W E14 420lm 3000K 1/10/50</t>
  </si>
  <si>
    <t>Лампа Gauss LED Elementary Шар 6W E14 450lm 4100K 1/10/100</t>
  </si>
  <si>
    <t>Лампа Gauss LED Elementary Шар 6W E27 420lm 3000K 1/10/100</t>
  </si>
  <si>
    <t>Лампа Gauss LED Elementary Шар 6W E27 450lm 4100K 1/10/100</t>
  </si>
  <si>
    <t>Лампа Gauss LED Elementary Шар 6W E27 470lm 6500K 1/10/100</t>
  </si>
  <si>
    <t>Лампа Gauss LED Elementary Шар 8W E14 520lm 3000K 1/10/100</t>
  </si>
  <si>
    <t>Лампа Gauss LED Elementary Шар 8W E14 540lm 4100K 1/10/100</t>
  </si>
  <si>
    <t>Лампа Gauss LED Elementary Шар 8W E27 520lm 3000K 1/10/100</t>
  </si>
  <si>
    <t>Лампа Gauss LED Elementary Шар 8W E27 540lm 4100K 1/10/100</t>
  </si>
  <si>
    <t>Лампа Gauss LED Elementary Шар 8W E27 560lm 6500K 1/10/100</t>
  </si>
  <si>
    <t>Акция Gauss</t>
  </si>
  <si>
    <t>АКЦИЯ С 01.04.18</t>
  </si>
  <si>
    <t>Акция точка</t>
  </si>
  <si>
    <t>BL094</t>
  </si>
  <si>
    <t>Светильник Gauss Backlight BL094 Кругл. Белый/Белый, Gu5.3, 3W, LED 3000K 1/30</t>
  </si>
  <si>
    <t>Прожекторы Gauss</t>
  </si>
  <si>
    <t>Прожекторы Elementary 3000K</t>
  </si>
  <si>
    <t>Прожектор светодиодный Gauss Elementary 100W 6500lm IP65 3000К черный 1/10</t>
  </si>
  <si>
    <t>Прожектор светодиодный Gauss Elementary 10W 760lm IP65 3000К черный 1/20</t>
  </si>
  <si>
    <t>Прожектор светодиодный Gauss Elementary 20W 1300lm IP65 3000К черный 1/20</t>
  </si>
  <si>
    <t>Прожектор светодиодный Gauss Elementary 30W 2080lm IP65 3000К черный 1/10</t>
  </si>
  <si>
    <t>Прожектор светодиодный Gauss Elementary 50W 3450lm IP65 3000К черный 1/10</t>
  </si>
  <si>
    <t>Прожектор светодиодный Gauss Elementary 70W 4300lm IP65 3000К черный 1/10</t>
  </si>
  <si>
    <t>Прожекторы Elementary 6500К</t>
  </si>
  <si>
    <t>Прожектор светодиодный Gauss Elementary 100W 6600lm IP65 6500К черный 1/10</t>
  </si>
  <si>
    <t>Прожектор светодиодный Gauss Elementary 10W 780lm IP65 6500К черный 1/20</t>
  </si>
  <si>
    <t>Прожектор светодиодный Gauss Elementary 20W 1320lm IP65 6500К черный 1/20</t>
  </si>
  <si>
    <t>Прожектор светодиодный Gauss Elementary 30W 2100lm IP65 6500К черный 1/10</t>
  </si>
  <si>
    <t>Прожектор светодиодный Gauss Elementary 50W 3510lm IP65 6500К черный 1/10</t>
  </si>
  <si>
    <t>Прожектор светодиодный Gauss Elementary 70W 4370lm IP65 6500К черный 1/10</t>
  </si>
  <si>
    <t>Прожекторы Elementary с датчиком</t>
  </si>
  <si>
    <t>Прожектор светодиодный Gauss Elementary-S 10W 740lm IP65 6500К черный с датчиком движения 1/20</t>
  </si>
  <si>
    <t>Прожектор светодиодный Gauss Elementary-S 20W 1300lm IP65 6500К черный с датчиком движения 1/20</t>
  </si>
  <si>
    <t>Прожектор светодиодный Gauss Elementary-S 30W 2080lm IP65 6500К черный с датчиком движения 1/20</t>
  </si>
  <si>
    <t>Прожектор светодиодный Gauss Elementary-S 50W 3450lm IP65 6500К черный с датчиком движения 1/10</t>
  </si>
  <si>
    <t>Прожекторы Gauss белый корпус</t>
  </si>
  <si>
    <t>Прожектор светодиодный Gauss Elementary 100W 6600lm IP65 6500К белый 1/10</t>
  </si>
  <si>
    <t>Прожектор светодиодный Gauss Elementary 10W 780lm IP65 6500К белый 1/20</t>
  </si>
  <si>
    <t>Прожектор светодиодный Gauss Elementary 20W 1320lm IP65 6500К белый 1/20</t>
  </si>
  <si>
    <t>Прожектор светодиодный Gauss Elementary 30W 2100lm IP65 6500К белый 1/10</t>
  </si>
  <si>
    <t>Прожектор светодиодный Gauss Elementary 50W 3510lm IP65 6500К белый 1/10</t>
  </si>
  <si>
    <t>Прожектор светодиодный Gauss Elementary 70W 4370m IP65 6500К белый 1/10</t>
  </si>
  <si>
    <t>Прожекторы Qplus</t>
  </si>
  <si>
    <t>Прожектор светодиодный Gauss Qplus 100W 10000lm IP65 6500К черный 1/4</t>
  </si>
  <si>
    <t>Прожектор светодиодный Gauss Qplus 10W 1000lm IP65 6500К черный 1/20</t>
  </si>
  <si>
    <t>Прожектор светодиодный Gauss Qplus 150W 15000lm IP65 6500К черный 1/4</t>
  </si>
  <si>
    <t>Прожектор светодиодный Gauss Qplus 200W 20000lm IP65 6500К черный 1/2</t>
  </si>
  <si>
    <t>Прожектор светодиодный Gauss Qplus 20W 2000lm IP65 6500К черный 1/20</t>
  </si>
  <si>
    <t>Прожектор светодиодный Gauss Qplus 30W 3000lm IP65 6500К черный 1/10</t>
  </si>
  <si>
    <t>Прожектор светодиодный Gauss Qplus 50W 5000lm IP65 6500К черный 1/10</t>
  </si>
  <si>
    <t>Светильники Gauss B2B</t>
  </si>
  <si>
    <t>Линейный LED светильник IP20 (аналог ЛПО)</t>
  </si>
  <si>
    <t>Светильник светодиодный Gauss IP20 1192*75*25мм 36W 3000Лм 4000K WLF-1 алюминий 1/20</t>
  </si>
  <si>
    <t>Светильник светодиодный Gauss IP20 1192*75*25мм 36W 3010Лм 6500K WLF-1 алюминий 1/20</t>
  </si>
  <si>
    <t>Светильник светодиодный Gauss IP20 1200*76*24мм 36W 2850lm 4000K WLF-2 сталь 1/20</t>
  </si>
  <si>
    <t>Светильник светодиодный Gauss IP20 1200*76*24мм 36W 2880lm 6500K WLF-2 сталь 1/20</t>
  </si>
  <si>
    <t>Светильник светодиодный Gauss IP20 592*75*25мм 18W 1400Лм 4000K WLF-1 алюминий 1/20</t>
  </si>
  <si>
    <t>Светильник светодиодный Gauss IP20 592*75*25мм 18W 1420Лм 6500K WLF-1 алюминий 1/20</t>
  </si>
  <si>
    <t>Светильник светодиодный Gauss IP20 600*76*24мм 18W 1250lm 4000K WLF-2 сталь 1/20</t>
  </si>
  <si>
    <t>Светильник светодиодный Gauss IP20 600*76*24мм 18W 1260lm 6500K WLF-2 сталь 1/20</t>
  </si>
  <si>
    <t>Линейный LED светильник IP65 (аналог ЛСП)</t>
  </si>
  <si>
    <t>Светильник светодиодный Gauss IP65 1170*60*55мм 36Вт 2750lm 4000К UNIVERSAL линейный матовый 1/20</t>
  </si>
  <si>
    <t>29.05.2020</t>
  </si>
  <si>
    <t>Светильник светодиодный Gauss IP65 1170*60*55мм 36Вт 2800lm 6500К UNIVERSAL линейный матовый с возможностью соединения в линию 1/20</t>
  </si>
  <si>
    <t>Светильник светодиодный Gauss IP65 1190*40*30мм 36Вт 2820lm 4000К  ULTRACOMPACT линейный матовы 1/20</t>
  </si>
  <si>
    <t>Светильник светодиодный Gauss IP65 1190*40*30мм 36Вт 2840lm 6500К  ULTRACOMPACT линейный матовый1/20</t>
  </si>
  <si>
    <t>Светильник светодиодный Gauss IP65 1490*40*30мм 45Вт 3550lm 4000К ULTRACOMPACT линейный матовый1/20</t>
  </si>
  <si>
    <t>Светильник светодиодный Gauss IP65 1490*40*30мм 45Вт 3570lm 6500К ULTRACOMPACT линейный матовый1/20</t>
  </si>
  <si>
    <t>Светильник светодиодный Gauss IP65 570*60*55мм 18Вт 1400lm 4000К UNIVERSAL линейный матовый с возможностью соединения в линию 1/20</t>
  </si>
  <si>
    <t>Светильник светодиодный Gauss IP65 570*60*55мм 18Вт 1410lm 6500К UNIVERSALлинейный матовый с возможностью соединения в линию 1/20</t>
  </si>
  <si>
    <t>Светильник светодиодный Gauss IP65 590*40*30мм 18Вт 1400lm 4000К ULTRACOMPACT линейный матовый 1/20</t>
  </si>
  <si>
    <t>Светильник светодиодный Gauss IP65 590*40*30мм 18Вт 1410lm 6500К ULTRACOMPACT линейный матовый 1/20</t>
  </si>
  <si>
    <t>Офисные панели</t>
  </si>
  <si>
    <t>Св-к светодиодный Gauss IP20 1198*180*19мм 36W 2450lm 4000K офисный призм. рассеиватель 1/4</t>
  </si>
  <si>
    <t>31.07.2020</t>
  </si>
  <si>
    <t>Св-к светодиодный Gauss IP20 1198*180*19мм 36W 2470lm 6500K офисный призм. рассеиватель 1/4</t>
  </si>
  <si>
    <t>Св-к светодиодный Gauss IP20 595*595*19мм 36W 2550lm 4000K офисный матовый рассеиватель 1/4</t>
  </si>
  <si>
    <t>Св-к светодиодный Gauss IP20 595*595*19мм 36W 2570lm 6500K офисный матовый рассеиватель 1/4</t>
  </si>
  <si>
    <t>Св-к светодиодный Gauss IP20 595*595*19мм 36W 2900lm 4000K офисный призм. рассеиватель 1/4</t>
  </si>
  <si>
    <t>Св-к светодиодный Gauss IP20 595*595*19мм 36W 2950lm 6500K офисный призм. рассеиватель 1/4</t>
  </si>
  <si>
    <t>Св-к светодиодный Gauss IP20 595*595*19мм 45W 4100lm 4000K офисный призм. рассеиватель 1/4</t>
  </si>
  <si>
    <t>Св-к светодиодный Gauss IP20 595*595*19мм 45W 4150lm 6500K офисный призм. рассеиватель 1/4</t>
  </si>
  <si>
    <t>Светодиодные панели MiR. Производство РФ</t>
  </si>
  <si>
    <t>G1-A0-00070-01G02-2003540</t>
  </si>
  <si>
    <t>Светодиодный светильник GAUSS офисный встраиваемый/накладной 595*595*50мм 35 ВТ 3000лм 4000К с опаловым рассеивателем 1/1</t>
  </si>
  <si>
    <t>G1-A0-00070-01G02-2003565</t>
  </si>
  <si>
    <t>Светодиодный светильник GAUSS офисный встраиваемый/накладной 595*595*50мм 35 ВТ 3000лм 6500К с опаловым рассеивателем 1/1</t>
  </si>
  <si>
    <t>G1-A0-00070-01G03-2003540</t>
  </si>
  <si>
    <t>Светодиодный светильник GAUSS офисный встраиваемый/накладной 595*595*50мм 35 ВТ 3500лм 4000К с призматическим рассеивателем 1/1</t>
  </si>
  <si>
    <t>G1-A0-00070-01G03-2003565</t>
  </si>
  <si>
    <t>Светодиодный светильник GAUSS офисный встраиваемый/накладной 595*595*50мм 35 ВТ 3500лм 6500К с призматическим рассеивателем 1/1</t>
  </si>
  <si>
    <t>сауна ЖКХ</t>
  </si>
  <si>
    <t>Сауна IP20</t>
  </si>
  <si>
    <t>Светильник светодиодный Gauss IP20 D230*90 10W 550lm 4000K DECOR бамбук 1/20</t>
  </si>
  <si>
    <t>Светильник светодиодный Gauss IP20 D230*90 10W 550lm 4000K DECOR белый 1/20</t>
  </si>
  <si>
    <t>Светильник светодиодный Gauss IP20 D300*110 15W 800lm 4000K DECOR бамбук 1/12</t>
  </si>
  <si>
    <t>Светильник светодиодный Gauss IP20 D300*110 15W 800lm 4000K DECOR белый 1/12</t>
  </si>
  <si>
    <t>Светильник светодиодный Gauss IP20 D350*115 21W 1250lm 4000K DECOR бамбук 1/10</t>
  </si>
  <si>
    <t>Светильник светодиодный Gauss IP20 D350*115 21W 1250lm 4000K DECOR белый 1/10</t>
  </si>
  <si>
    <t>Сауна IP54 IP65</t>
  </si>
  <si>
    <t>Св-к светодиодный Gauss IP54 D176*76 12W 1000lm 6500K BASIC круглый 1/12</t>
  </si>
  <si>
    <t>Св-к светодиодный Gauss IP54 D176*76 12W 990lm 4000K BASIC круглый 1/12</t>
  </si>
  <si>
    <t>Св-к светодиодный Gauss IP54 D176*76 8W 670lm 4000K BASIC круглый 1/12</t>
  </si>
  <si>
    <t>Св-к светодиодный Gauss IP54 D176*76 8W 680lm 6500K BASIC круглый 1/12</t>
  </si>
  <si>
    <t>Св-к светодиодный Gauss IP65 D140*51 8W 680lm 4000K ЖКХ круглый 1/40</t>
  </si>
  <si>
    <t>Св-к светодиодный Gauss IP65 D140*51 8W 700lm 6500K ЖКХ круглый 1/40</t>
  </si>
  <si>
    <t>Св-к светодиодный Gauss IP65 D160*53 12W 940lm 4000K ЖКХ круглый 1/40</t>
  </si>
  <si>
    <t>126411212-S</t>
  </si>
  <si>
    <t>Св-к светодиодный Gauss IP65 D160*53 12W 940lm 4000K ЖКХ круглый c микроволновым сенсором 1/40</t>
  </si>
  <si>
    <t>Св-к светодиодный Gauss IP65 D160*53 12W 980lm 6500K ЖКХ круглый 1/40</t>
  </si>
  <si>
    <t>126411312-S</t>
  </si>
  <si>
    <t>Св-к светодиодный Gauss IP65 D160*53 12W 980lm 6500K ЖКХ круглый c микроволновым сенсором 1/40</t>
  </si>
  <si>
    <t>Св-к светодиодный Gauss IP65 D160*53 15W 1100lm 4000K ЖКХ круглый 1/40</t>
  </si>
  <si>
    <t>Св-к светодиодный Gauss IP65 D160*53 15W 1200lm 6500K ЖКХ круглый 1/40</t>
  </si>
  <si>
    <t>Св-к светодиодный Gauss IP65 D168*77 12W IK10 1150lm 4000K SOLID антивандальный круглый 1/12</t>
  </si>
  <si>
    <t>Светильники Gauss B2C</t>
  </si>
  <si>
    <t>Даунлайты</t>
  </si>
  <si>
    <t>Светильник Gauss Квадрат. Белый, 6W,90х90х56, Ø65мм  500 Lm LED 2700K 1/40</t>
  </si>
  <si>
    <t>Светильник Gauss Квадрат. Белый, 6W,90х90х56, Ø65мм  520 Lm LED 4000K</t>
  </si>
  <si>
    <t>Светильник Gauss Кругл. Белый, 11W,120х120х63, Ø100мм, 880 Lm LED 2700K 1/20</t>
  </si>
  <si>
    <t>Светильник Gauss Кругл. Белый, 11W,120х120х63, Ø100мм, 940 Lm LED 4000K 1/20</t>
  </si>
  <si>
    <t>Светильник Gauss Кругл. Белый, 6W,90х90х56, Ø65мм, 520 Lm LED 4000K</t>
  </si>
  <si>
    <t>Светильник Gauss Кругл. Белый, 6W,90х90х56, Ø65мм,500 Lm LED 2700K</t>
  </si>
  <si>
    <t>Светильник Gauss Кругл. Белый, 7W,90х90х56, Ø65мм, 500 Lm LED 2700K 1/20</t>
  </si>
  <si>
    <t>Светильник Gauss Кругл. Белый, 7W,90х90х56, Ø65мм, 520 Lm LED 4000K 1/20</t>
  </si>
  <si>
    <t>Даунлайты StepDim</t>
  </si>
  <si>
    <t>927420209-S</t>
  </si>
  <si>
    <t>Светильники Gauss Кругл. Белый 9W,126x126x54, Ø95мм, 4000K, 740 Lm, с функцией шагового диммирования 100-50-15%</t>
  </si>
  <si>
    <t>927420109-S</t>
  </si>
  <si>
    <t>Светильники Gauss Кругл. Белый 9W,126x126x54, Ø95мм, 3000K, 700 Lm, с функцией шагового диммирования 100-50-15%</t>
  </si>
  <si>
    <t>Кухонные панели</t>
  </si>
  <si>
    <t>Светильник светодиодный Gauss IP20 300*300*8мм 10W 750lm 4200K ультратон.панель с мат.рассеив.1/20</t>
  </si>
  <si>
    <t>Светильник светодиодный Gauss IP20 300*600*8мм 12W 900lm 4200K ультратон.панель с мат.рассеив.1/20</t>
  </si>
  <si>
    <t>Многофункциональные сенсорные светильники</t>
  </si>
  <si>
    <t>CL003</t>
  </si>
  <si>
    <t>Многофункциональный автономный сенсорный светильник 2,5W,215х47х18,105лм (линейный, белый) 1/6/36</t>
  </si>
  <si>
    <t>CL001</t>
  </si>
  <si>
    <t>Многофункциональный автономный сенсорный светильник 2W, 86х47,120лм (круг, белый) 1/6/36</t>
  </si>
  <si>
    <t>CL002</t>
  </si>
  <si>
    <t>Многофункциональный автономный сенсорный светильник 2W,86х47 (круг, серебро)  1/6/36</t>
  </si>
  <si>
    <t>CL004</t>
  </si>
  <si>
    <t>Многофункциональный автономный сенсорный светильник 3,5W 316х47х18, 200лм (линейный, белый) 1/6/36</t>
  </si>
  <si>
    <t>Настенно-потолочные светильники</t>
  </si>
  <si>
    <t>Светильник светодиодный Gauss 250х80, 12W 850лм, IP20 2700К круглый (белое кольцо) 1/5</t>
  </si>
  <si>
    <t>Светильник светодиодный Gauss 250х80, 12W 850лм, IP20 2700К круглый серебро 1/5</t>
  </si>
  <si>
    <t>Светильник светодиодный Gauss 250х80, 12W 850лм, IP20 2700К круглый хром 1/5</t>
  </si>
  <si>
    <t>Светильник светодиодный Gauss 250х80, 12W 900лм, IP20 4100К круглый (белое кольцо) 1/5</t>
  </si>
  <si>
    <t>Светильник светодиодный Gauss 250х80, 12W 900лм, IP20 4100К круглый серебро 1/5</t>
  </si>
  <si>
    <t>Светильник светодиодный Gauss 250х80, 12W 900лм, IP20 4100К круглый хром 1/5</t>
  </si>
  <si>
    <t>Светильник светодиодный Gauss 300х80, 18W 1200лм IP20 2700К круглый серебро 1/5</t>
  </si>
  <si>
    <t>Светильник светодиодный Gauss 300х80, 18W 1200лм IP20 2700К круглый хром 1/5</t>
  </si>
  <si>
    <t>Светильник светодиодный Gauss 300х80, 18W 1300лм IP20 4100К круглый хром 1/5</t>
  </si>
  <si>
    <t>Светильник светодиодный Gauss 350х80, 24W 1650лм IP20 2700К круглый (белое кольцо) 1/5</t>
  </si>
  <si>
    <t>Светильник светодиодный Gauss 350х80, 24W 1650лм IP20 2700К круглый серебро 1/5</t>
  </si>
  <si>
    <t>Светильник светодиодный Gauss 350х80, 24W 1650лм IP20 2700К круглый хром 1/5</t>
  </si>
  <si>
    <t>Светильник светодиодный Gauss 350х80, 24W 1750лм IP20 4000К круглый (белое кольцо) 1/5</t>
  </si>
  <si>
    <t>Светильник светодиодный Gauss 350х80, 24W 1750лм IP20 4000К круглый серебро 1/5</t>
  </si>
  <si>
    <t>Светильник светодиодный Gauss 350х80, 24W 1750лм IP20 4000К круглый хром 1/5</t>
  </si>
  <si>
    <t>Светильник светодиодный Gauss, 300х80, 18W 1200лм, IP20 2700К круглый (белое кольцо) 1/5</t>
  </si>
  <si>
    <t>Светильник светодиодный Gauss, 300х80, 18W 1300лм IP20 4000К круглый серебро 1/5</t>
  </si>
  <si>
    <t>Светильники TL</t>
  </si>
  <si>
    <t>Светильник GAUSS LED TL линейный матовый 10W 3000K 572х25х36,700лм, 1/25</t>
  </si>
  <si>
    <t>Светильник GAUSS LED TL линейный матовый 10W 4000K 572х25х36,740лм, 1/25</t>
  </si>
  <si>
    <t>Светильник GAUSS LED TL линейный матовый 10W 6500K 572х25х36,760лм, 1/25</t>
  </si>
  <si>
    <t>Светильник GAUSS LED TL линейный матовый 12W 3000K 872х25х36,1000лм, 1/25</t>
  </si>
  <si>
    <t>Светильник GAUSS LED TL линейный матовый 12W 4000K 872х25х36,1050лм, 1/25</t>
  </si>
  <si>
    <t>Светильник GAUSS LED TL линейный матовый 12W 6500K 872х25х36,1070лм, 1/25</t>
  </si>
  <si>
    <t>Светильник GAUSS LED TL линейный матовый 15W 3000K 1172х25х36,1270лм, 1/25</t>
  </si>
  <si>
    <t>Светильник GAUSS LED TL линейный матовый 15W 4000K 1172х25х36,1320лм, 1/25</t>
  </si>
  <si>
    <t>Светильник GAUSS LED TL линейный матовый 15W 6500K 1172х25х36,1340лм, 1/25</t>
  </si>
  <si>
    <t>Светильник GAUSS LED TL линейный матовый 5W 3000K 311х25х36,420лм, 1/25</t>
  </si>
  <si>
    <t>Светильник GAUSS LED TL линейный матовый 5W 4000K 311х25х36,420лм, 1/25</t>
  </si>
  <si>
    <t>Светильник GAUSS LED TL линейный матовый 5W 6500K 311х25х36, 440лм 1/25</t>
  </si>
  <si>
    <t>Светильники накладные OVERHEAD</t>
  </si>
  <si>
    <t>HD027</t>
  </si>
  <si>
    <t>LED светильник накладной  HD027 17W (черный/золото) 3000K 140х50,1100лм, 1/30</t>
  </si>
  <si>
    <t>HD037</t>
  </si>
  <si>
    <t>LED светильник накладной (подвесной) HD037 12W (черный/золото) 3000K 79*100мм 1/20</t>
  </si>
  <si>
    <t>HD038</t>
  </si>
  <si>
    <t>LED светильник накладной (подвесной) HD038 12W (черный/черный) 3000K 79*100мм 1/20</t>
  </si>
  <si>
    <t>HD039</t>
  </si>
  <si>
    <t>LED светильник накладной (подвесной) HD039 12W (белый/белый) 3000K 79*100мм 1/20</t>
  </si>
  <si>
    <t>HD042</t>
  </si>
  <si>
    <t>LED светильник накладной (подвесной) HD042 12W (черный/золото) 4100K 79*100мм 1/20</t>
  </si>
  <si>
    <t>HD043</t>
  </si>
  <si>
    <t>LED светильник накладной (подвесной) HD043 12W (черный/черный) 4100K 79*100мм 1/20</t>
  </si>
  <si>
    <t>HD044</t>
  </si>
  <si>
    <t>LED светильник накладной (подвесной) HD044 12W (белый/белый) 4100K 79*100мм 1/20</t>
  </si>
  <si>
    <t>HD001</t>
  </si>
  <si>
    <t>LED светильник накладной HD001 12W (кофе золото) 3000K 79x100,900лм, 1/30</t>
  </si>
  <si>
    <t>HD002</t>
  </si>
  <si>
    <t>LED светильник накладной HD002 12W (кофе золото) 3000K 79x200,900лм, 1/30</t>
  </si>
  <si>
    <t>HD003</t>
  </si>
  <si>
    <t>LED светильник накладной HD003 12W (хром сатин) 3000K 79x100,900лм, 1/30</t>
  </si>
  <si>
    <t>HD004</t>
  </si>
  <si>
    <t>LED светильник накладной HD004 12W (хром сатин) 4100K 79x100,920лм, 1/30</t>
  </si>
  <si>
    <t>HD005</t>
  </si>
  <si>
    <t>LED светильник накладной HD005 12W (хром сатин) 3000K 79x200,900лм, 1/30</t>
  </si>
  <si>
    <t>HD006</t>
  </si>
  <si>
    <t>LED светильник накладной HD006 12W (хром сатин) 4100K 79x200,920лм, 1/30</t>
  </si>
  <si>
    <t>HD007</t>
  </si>
  <si>
    <t>LED светильник накладной HD007 12W (черный) 4100K 79x100,920лм, 1/30</t>
  </si>
  <si>
    <t>HD010</t>
  </si>
  <si>
    <t>LED светильник накладной HD010 12W (белый золото) 3000K 79x100,900лм, 1/30</t>
  </si>
  <si>
    <t>HD011</t>
  </si>
  <si>
    <t>LED светильник накладной HD011 12W (белый) 4100K 79x100,920лм,1/30</t>
  </si>
  <si>
    <t>HD012</t>
  </si>
  <si>
    <t>LED светильник накладной HD012 12W (белый золото) 3000K 79x200,900лм,1/30</t>
  </si>
  <si>
    <t>HD013</t>
  </si>
  <si>
    <t>LED светильник накладной HD013 12W (белый) 4100K 79x200,920лм, 1/30</t>
  </si>
  <si>
    <t>HD026</t>
  </si>
  <si>
    <t>LED светильник накладной HD026 12W (черный/золото) 3000K 140х50,770лм, 1/30</t>
  </si>
  <si>
    <t>HD014</t>
  </si>
  <si>
    <t>LED светильник накладной с рассеивателем HD014 6W (черный) 3000K 68х75,400лм, 1/30</t>
  </si>
  <si>
    <t>HD015</t>
  </si>
  <si>
    <t>LED светильник накладной с рассеивателем HD015 6W (черный) 4100K 68х75, 420лм, 1/30</t>
  </si>
  <si>
    <t>HD016</t>
  </si>
  <si>
    <t>LED светильник накладной с рассеивателем HD016 10W (черный) 3000K 88х75, 700лм, 1/30</t>
  </si>
  <si>
    <t>HD017</t>
  </si>
  <si>
    <t>LED светильник накладной с рассеивателем HD017 10W (черный) 4100K 88х75,720лм, 1/30</t>
  </si>
  <si>
    <t>HD018</t>
  </si>
  <si>
    <t>LED светильник накладной с рассеивателем HD018 6W (хром сатин) 3000K 68х75, 400лм, 1/30</t>
  </si>
  <si>
    <t>HD019</t>
  </si>
  <si>
    <t>LED светильник накладной с рассеивателем HD019 6W (хром сатин) 4100K 68х75,420лм, 1/30</t>
  </si>
  <si>
    <t>HD020</t>
  </si>
  <si>
    <t>LED светильник накладной с рассеивателем HD020 10W (хром сатин) 4100K 88х75,720лм, 1/30</t>
  </si>
  <si>
    <t>HD021</t>
  </si>
  <si>
    <t>LED светильник накладной с рассеивателем HD021 10W (хром сатин) 3000K 88х75,700лм, 1/30</t>
  </si>
  <si>
    <t>HD022</t>
  </si>
  <si>
    <t>LED светильник накладной с рассеивателем HD022 6W (белый) 4100K 68х75,420лм, 1/30</t>
  </si>
  <si>
    <t>HD023</t>
  </si>
  <si>
    <t>LED светильник накладной с рассеивателем HD023 6W (белый) 3000K 68х75,400лм, 1/30</t>
  </si>
  <si>
    <t>HD024</t>
  </si>
  <si>
    <t>LED светильник накладной с рассеивателем HD024 10W (белый) 4100K 88х75,720лм, 1/30</t>
  </si>
  <si>
    <t>HD025</t>
  </si>
  <si>
    <t>LED светильник накладной с рассеивателем HD025 10W (белый) 3000K 88х75,700лм, 1/30</t>
  </si>
  <si>
    <t>Светильники накладные с подсветкой</t>
  </si>
  <si>
    <t>BL220</t>
  </si>
  <si>
    <t>Светильник Gauss Backlight накладной BL220 Квадрат. Акрил, 3+3W, LED 3000K, 105*105, 1/40</t>
  </si>
  <si>
    <t>BL221</t>
  </si>
  <si>
    <t>Светильник Gauss Backlight накладной BL221 Квадрат. Акрил, 3+3W, LED 4000K, 105*105, 1/40</t>
  </si>
  <si>
    <t>BL222</t>
  </si>
  <si>
    <t>Светильник Gauss Backlight накладной BL222 Квадрат. Акрил, 6+3W, LED 3000K, 145*145, 1/30</t>
  </si>
  <si>
    <t>BL223</t>
  </si>
  <si>
    <t>Светильник Gauss Backlight накладной BL223 Квадрат. Акрил, 6+3W, LED 4000K, 145*145, 1/30</t>
  </si>
  <si>
    <t>Светильники с декоративным стеклом</t>
  </si>
  <si>
    <t>Светильник Gauss, квадратный с декоративным стеклом,160х160х30, Ø118x118  12W 3000K, 900 лм 1/40</t>
  </si>
  <si>
    <t>Светильник Gauss, квадратный с декоративным стеклом,200х200х30, Ø150х150, 18W 3000K, 1390лм 1/20</t>
  </si>
  <si>
    <t>Светильник Gauss, круглый с декоративным стеклом, 200х30,Ø155, 18W 3000K 1390лм 1/20</t>
  </si>
  <si>
    <t>Светильник Gauss, круглый с декоративным стеклом,160х30, Ø118, 12W 3000K, 900лм 1/40</t>
  </si>
  <si>
    <t>Светильники Фито-Сады</t>
  </si>
  <si>
    <t>MG001</t>
  </si>
  <si>
    <t>Светодиодный светильник "Фито-сад" MG001 для растений, с адаптером 24V 338*240*503 "Stone"</t>
  </si>
  <si>
    <t>MG003</t>
  </si>
  <si>
    <t>Светодиодный светильник "Фито-сад"  MG003 для растений, с адаптером  24V 358*150*420 "Cobweb"</t>
  </si>
  <si>
    <t>MG004</t>
  </si>
  <si>
    <t>Светодиодный светильник "Фито-сад"  MG004 для растений, с адаптером  24V 480*320*138 "Basic"</t>
  </si>
  <si>
    <t>Светильники-ночники</t>
  </si>
  <si>
    <t>DIY0041</t>
  </si>
  <si>
    <t>Светильник розеточный с фиксированной проекцией "диско", 3W, белый 1/100</t>
  </si>
  <si>
    <t>DIY0032</t>
  </si>
  <si>
    <t>Светильник розеточный с фиксированной проекцией и датчиком освещённости,  0,5W, розовый 1/100</t>
  </si>
  <si>
    <t>DIY0033</t>
  </si>
  <si>
    <t>Светильник розеточный с фиксированной проекцией и датчиком освещённости,  0,5W, синий 1/100</t>
  </si>
  <si>
    <t>DIY0021</t>
  </si>
  <si>
    <t>Светильник с фиксированной проекцией "диско", с кабелем электропитания и выключателем, 3W, бел. 1/50</t>
  </si>
  <si>
    <t>DIY0011</t>
  </si>
  <si>
    <t>Светильник со сменной проекцией с кабелем электропитания и выключателем, 4W, белый 1/50</t>
  </si>
  <si>
    <t>Слимы</t>
  </si>
  <si>
    <t>Квадратный</t>
  </si>
  <si>
    <t>Встраиваемый светильник Gauss ультратонкий квадратный IP20 12W,170х170х22, Ø155х155,3000K 800лм 1/20</t>
  </si>
  <si>
    <t>Встраиваемый светильник Gauss ультратонкий квадратный IP20 12W,170х170х22, Ø155х155,4000K 880лм 1/20</t>
  </si>
  <si>
    <t>Встраиваемый светильник Gauss ультратонкий квадратный IP20 15W,170х170х22, Ø155х155,3000K 990лм 1/20</t>
  </si>
  <si>
    <t>Встраиваемый светильник Gauss ультратонкий квадратный IP20 15W,170х170х22,Ø155х155,4000K 1100лм 1/20</t>
  </si>
  <si>
    <t>Встраиваемый светильник Gauss ультратонкий квадратный IP20 6W,120х120х22, Ø105х105, 3000K 360лм 1/20</t>
  </si>
  <si>
    <t>Встраиваемый светильник Gauss ультратонкий квадратный IP20 6W,120х120х22, Ø105х105, 4000K 400лм 1/20</t>
  </si>
  <si>
    <t>Встраиваемый светильник Gauss ультратонкий квадратный IP20 9W,145х145х22, Ø130х130, 3000K 610лм 1/20</t>
  </si>
  <si>
    <t>Встраиваемый светильник Gauss ультратонкий квадратный IP20 9W,145х145х22, Ø130х130, 4000K 660лм 1/20</t>
  </si>
  <si>
    <t>Круглый</t>
  </si>
  <si>
    <t>Встраиваемый светильник Gauss ультратонкий круглый IP20 12W,170х22, Ø155, 3000K 880лм 1/20</t>
  </si>
  <si>
    <t>Встраиваемый светильник Gauss ультратонкий круглый IP20 12W,170х22, Ø155, 4000K 880лм 1/20</t>
  </si>
  <si>
    <t>Встраиваемый светильник Gauss ультратонкий круглый IP20 12W,170х22, Ø155, 6500K 990лм 1/20</t>
  </si>
  <si>
    <t>Встраиваемый светильник Gauss ультратонкий круглый IP20 15W ,170х22, Ø155, 3000K 990лм 1/20</t>
  </si>
  <si>
    <t>Встраиваемый светильник Gauss ультратонкий круглый IP20 15W,170х22, Ø155, 4000K 1100лм 1/20</t>
  </si>
  <si>
    <t>Встраиваемый светильник Gauss ультратонкий круглый IP20 15W,170х22, Ø155, 6500K 1250лм 1/20</t>
  </si>
  <si>
    <t>Встраиваемый светильник Gauss ультратонкий круглый IP20 18W,225х22, Ø210, 3000K 1200лм 1/20</t>
  </si>
  <si>
    <t>Встраиваемый светильник Gauss ультратонкий круглый IP20 18W,225х22, Ø210, 4000K 1350лм 1/20</t>
  </si>
  <si>
    <t>Встраиваемый светильник Gauss ультратонкий круглый IP20 18W,225х22, Ø210, 6500K 1560лм 1/20</t>
  </si>
  <si>
    <t>Встраиваемый светильник Gauss ультратонкий круглый IP20 6W,120х22, Ø105, 3000K 360лм 1/20</t>
  </si>
  <si>
    <t>Встраиваемый светильник Gauss ультратонкий круглый IP20 6W,120х22, Ø105, 4000K 400лм 1/20</t>
  </si>
  <si>
    <t>Встраиваемый светильник Gauss ультратонкий круглый IP20 6W,120х22, Ø105, 6500K 460лм 1/20</t>
  </si>
  <si>
    <t>Встраиваемый светильник Gauss ультратонкий круглый IP20 9W, 145х22, Ø130, 3000K 610лм 1/20</t>
  </si>
  <si>
    <t>Встраиваемый светильник Gauss ультратонкий круглый IP20 9W, 145х22, Ø130, 4000K 660лм 1/20</t>
  </si>
  <si>
    <t>Встраиваемый светильник Gauss ультратонкий круглый IP20 9W, 145х22, Ø130, 6500K 750лм 1/20</t>
  </si>
  <si>
    <t>Светодиодная лента и Блоки питания</t>
  </si>
  <si>
    <t>Драйвера и контроллеры</t>
  </si>
  <si>
    <t>Блоки</t>
  </si>
  <si>
    <t>Блок питания LED STRIP PS 100W 12V 1/36</t>
  </si>
  <si>
    <t>Блок питания LED STRIP PS 150W 12V 1/28</t>
  </si>
  <si>
    <t>Блок питания LED STRIP PS 15W 12V 1/200</t>
  </si>
  <si>
    <t>Блок питания LED STRIP PS 250W 12V 1/25</t>
  </si>
  <si>
    <t>Блок питания LED STRIP PS 30W 12V 1/100</t>
  </si>
  <si>
    <t>Блок питания LED STRIP PS 400W 12V 1/14</t>
  </si>
  <si>
    <t>Блок питания LED STRIP PS 40W 12V</t>
  </si>
  <si>
    <t>Блок питания LED STRIP PS 60W 12V</t>
  </si>
  <si>
    <t>Блок питания для светодиодной ленты пылевлагозащищенный 100W 12V IP66 1/15</t>
  </si>
  <si>
    <t>Блок питания для светодиодной ленты пылевлагозащищенный 150W 12V IP66 1/15</t>
  </si>
  <si>
    <t>Блок питания для светодиодной ленты пылевлагозащищенный 15W 12V IP66 1/100</t>
  </si>
  <si>
    <t>Блок питания для светодиодной ленты пылевлагозащищенный 200W 12V IP66 1/5</t>
  </si>
  <si>
    <t>Блок питания для светодиодной ленты пылевлагозащищенный 30W 12V IP66 1/50</t>
  </si>
  <si>
    <t>Блок питания для светодиодной ленты пылевлагозащищенный 40W 12V IP66 1/50</t>
  </si>
  <si>
    <t>Блок питания для светодиодной ленты пылевлагозащищенный 60W 12V IP66 1/20</t>
  </si>
  <si>
    <t>Коннекторы</t>
  </si>
  <si>
    <t>PC209200000</t>
  </si>
  <si>
    <t>Коннектор для светодиодной ленты RGB, 1/500</t>
  </si>
  <si>
    <t>Коннекторы NEW</t>
  </si>
  <si>
    <t>Коннектор для светодиодной ленты 2835/60SMD 5 шт. в упак.</t>
  </si>
  <si>
    <t>Коннектор для светодиодной ленты 5050 и 2835/120SMD 5/2000</t>
  </si>
  <si>
    <t>Коннектор для светодиодной ленты с возможностью изгиба 2835/60SMD 3 шт. в упак.</t>
  </si>
  <si>
    <t>Коннектор для светодиодной ленты с возможностью изгиба 5050 и 2835/120SMD 3 шт. в упак.</t>
  </si>
  <si>
    <t>Коннектор для светодиодной ленты с возможностью изгиба RGB 3 шт. в упак.</t>
  </si>
  <si>
    <t>Контроллеры для RGB-ленты</t>
  </si>
  <si>
    <t>Контроллер для RGB 288W 24А с сенсорным пультом управления цветом (белый)</t>
  </si>
  <si>
    <t>Контроллер для RGB 288W 24А с сенсорным пультом управления цветом (черный)</t>
  </si>
  <si>
    <t>Лента Gauss</t>
  </si>
  <si>
    <t>Лента LED 2835/120-SMD 9.6W  12V DC теплый белый (блистер 5м)</t>
  </si>
  <si>
    <t>Лента LED 2835/120-SMD 9.6W  12V DC теплый белый IP66 (блистер 5м)</t>
  </si>
  <si>
    <t>Лента LED 2835/120-SMD 9.6W  12V DC холодный белый (блистер 5м)</t>
  </si>
  <si>
    <t>Лента LED 2835/120-SMD 9.6W  12V DC холодный белый IP66 (блистер 5м)</t>
  </si>
  <si>
    <t>Лента LED 2835/60-SMD 4.8W  12V DC теплый белый (блистер 5м)</t>
  </si>
  <si>
    <t>Лента LED 2835/60-SMD 4.8W  12V DC холодный белый (блистер 5м) 1/50</t>
  </si>
  <si>
    <t>Лента LED 2835/60-SMD 4.8W 12V DC теплый белый IP66 (блистер 5м)</t>
  </si>
  <si>
    <t>Лента LED 2835/60-SMD 4.8W 12V DC холодный белый IP66 (блистер 5м)</t>
  </si>
  <si>
    <t>EB311000110</t>
  </si>
  <si>
    <t>Лента LED 3528/120-SMD 9.6W  12V DC теплый белый IP66 (блистер 5м)</t>
  </si>
  <si>
    <t>Лента LED 5050/30-SMD 7.2W  12V DC  теплый белый (блистер 5м)</t>
  </si>
  <si>
    <t>Лента LED 5050/30-SMD 7.2W  12V DC теплый белый  IP66 (блистер 5м)</t>
  </si>
  <si>
    <t>Лента LED 5050/30-SMD 7.2W  12V DC холодный белый (блистер 5м)</t>
  </si>
  <si>
    <t>Лента LED 5050/30-SMD 7.2W  12V DC холодный белый IP66 (блистер 5м)</t>
  </si>
  <si>
    <t>Лента LED 5050/60-SMD 14.4W  12V DC теплый белый (блистер 5м) 1/50</t>
  </si>
  <si>
    <t>Лента LED 5050/60-SMD 14.4W  12V DC теплый белый IP66 (блистер 5м)</t>
  </si>
  <si>
    <t>Лента LED 5050/60-SMD 14.4W  12V DC холодный белый (блистер 5м) 1/50</t>
  </si>
  <si>
    <t>Лента LED 5050/60-SMD 14.4W  12V DC холодный белый IP66 (блистер 5м) 1/50</t>
  </si>
  <si>
    <t>RGB</t>
  </si>
  <si>
    <t>Лента LED 5050-SMD 7.2W 12V DC RGB (блистер 5м)</t>
  </si>
  <si>
    <t>Лента LED 5050-SMD 7.2W 12V DC RGB IP66 (блистер 5м)</t>
  </si>
  <si>
    <t>Лента LED 5050/60-SMD 14.4W 12V DC RGB (блистер 5м)</t>
  </si>
  <si>
    <t>Лента LED 5050/60-SMD 14.4W 12V DC RGB IP66 (блистер 5м)</t>
  </si>
  <si>
    <t>Цветная</t>
  </si>
  <si>
    <t>Лента LED 2835/60-SMD 4.8W  12V DC зеленый (блистер 5м)</t>
  </si>
  <si>
    <t>Лента LED 2835/60-SMD 4.8W  12V DC зеленый IP66 (блистер 5м)</t>
  </si>
  <si>
    <t>Лента LED 2835/60-SMD 4.8W  12V DC красный (блистер 5м)</t>
  </si>
  <si>
    <t>Лента LED 2835/60-SMD 4.8W  12V DC красный IP66 (блистер 5м)</t>
  </si>
  <si>
    <t>Лента LED 2835/60-SMD 4.8W  12V DC синий (блистер 5м)</t>
  </si>
  <si>
    <t>Лента LED 2835/60-SMD 4.8W  12V DC синий IP66 (блистер 5м)</t>
  </si>
  <si>
    <t>Лента Gauss Elementary</t>
  </si>
  <si>
    <t>Лента Gauss LED Elementary 2835/120-SMD 9.6W 12V DC теплый белый IP20 (ZIP Bag 5м)</t>
  </si>
  <si>
    <t>Лента Gauss LED Elementary 2835/120-SMD 9.6W 12V DC теплый белый IP66 (ZIP Bag 5м)</t>
  </si>
  <si>
    <t>Лента Gauss LED Elementary 2835/120-SMD 9.6W 12V DC холодный белый IP20 (ZIP Bag 5м)</t>
  </si>
  <si>
    <t>Лента Gauss LED Elementary 2835/120-SMD 9.6W 12V DC холодный белый IP66 (ZIP Bag 5м)</t>
  </si>
  <si>
    <t>Лента Gauss LED Elementary 2835/60-SMD 4.8W 12V DC теплый белый IP20 (ZIP Bag 5м)</t>
  </si>
  <si>
    <t>Лента Gauss LED Elementary 2835/60-SMD 4.8W 12V DC теплый белый IP66 (ZIP Bag 5м)</t>
  </si>
  <si>
    <t>Лента Gauss LED Elementary 2835/60-SMD 4.8W 12V DC холодный белый IP20 (ZIP Bag 5м)</t>
  </si>
  <si>
    <t>Лента Gauss LED Elementary 2835/60-SMD 4.8W 12V DC холодный белый IP66 (ZIP Bag 5м)</t>
  </si>
  <si>
    <t>Лента Gauss LED Elementary 5050/30-SMD 7.2W 12V DC теплый белый IP20 (ZIP Bag 5м)</t>
  </si>
  <si>
    <t>Лента Gauss LED Elementary 5050/30-SMD 7.2W 12V DC теплый белый IP66 (ZIP Bag 5м)</t>
  </si>
  <si>
    <t>Лента Gauss LED Elementary 5050/30-SMD 7.2W 12V DC холодный белый IP20 (ZIP Bag 5м)</t>
  </si>
  <si>
    <t>Лента Gauss LED Elementary 5050/30-SMD 7.2W 12V DC холодный белый IP66 (ZIP Bag 5м)</t>
  </si>
  <si>
    <t>Лента Gauss LED Elementary 5050/60-SMD 14.4W 12V DC теплый белый IP20 (ZIP Bag 5м)</t>
  </si>
  <si>
    <t>Лента Gauss LED Elementary 5050/60-SMD 14.4W 12V DC теплый белый IP66 (ZIP Bag 5м)</t>
  </si>
  <si>
    <t>Лента Gauss LED Elementary 5050/60-SMD 14.4W 12V DC холодный белый IP20 (ZIP Bag 5м)</t>
  </si>
  <si>
    <t>Лента Gauss LED Elementary 5050/60-SMD 14.4W 12V DC холодный белый IP66 (ZIP Bag 5м)</t>
  </si>
  <si>
    <t>Лента Gauss LED Elementary 2835/60-SMD 4.8W 12V DC зеленый IP20 (ZIP Bag 5м)</t>
  </si>
  <si>
    <t>Лента Gauss LED Elementary 2835/60-SMD 4.8W 12V DC зеленый IP66 (ZIP Bag 5м)</t>
  </si>
  <si>
    <t>Лента Gauss LED Elementary 2835/60-SMD 4.8W 12V DC красный IP20 (ZIP Bag 5м)</t>
  </si>
  <si>
    <t>Лента Gauss LED Elementary 2835/60-SMD 4.8W 12V DC красный IP66 (ZIP Bag 5м)</t>
  </si>
  <si>
    <t>Лента Gauss LED Elementary 2835/60-SMD 4.8W 12V DC синий IP20 (ZIP Bag 5м)</t>
  </si>
  <si>
    <t>Лента Gauss LED Elementary 2835/60-SMD 4.8W 12V DC синий IP66 (ZIP Bag 5м)</t>
  </si>
  <si>
    <t>Умная подсветка SmartLight</t>
  </si>
  <si>
    <t>Умная подсветка 5W 2700К 1.2m sensor 1/20</t>
  </si>
  <si>
    <t>Умная подсветка 5W 4100К 1.2m sensor 1/20</t>
  </si>
  <si>
    <t>Точечные светильники</t>
  </si>
  <si>
    <t>Активный ассортимент</t>
  </si>
  <si>
    <t>BACKLIGHT</t>
  </si>
  <si>
    <t>BL029</t>
  </si>
  <si>
    <t>Светильник Gauss Backlight BL029 Квадрат. Кристал/Хром, Gu5.3, LED 2700K 1/40</t>
  </si>
  <si>
    <t>BL030</t>
  </si>
  <si>
    <t>Светильник Gauss Backlight BL030  Квадрат. Кристал/Хром, Gu5.3, LED 4100K 1/40</t>
  </si>
  <si>
    <t>BL031</t>
  </si>
  <si>
    <t>Светильник Gauss Backlight BL031 Квадрат. Черн.Кристал/Хром, Gu5.3, LED 2700K 1/40</t>
  </si>
  <si>
    <t>BL032</t>
  </si>
  <si>
    <t>Светильник Gauss Backlight BL032 Квадрат. Черн.Кристал/Хром, Gu5.3, LED 4100K 1/40</t>
  </si>
  <si>
    <t>BL033</t>
  </si>
  <si>
    <t>Светильник Gauss Backlight BL033 Квадрат. Шампань/Кристалл/Хром, Gu5.3, LED 2700K 1/40</t>
  </si>
  <si>
    <t>BL034</t>
  </si>
  <si>
    <t>Светильник Gauss Backlight BL034 Кругл. Шампань/Кристалл/Хром, Gu5.3, LED 2700K 1/40</t>
  </si>
  <si>
    <t>BL035</t>
  </si>
  <si>
    <t>Светильник Gauss Backlight BL035 Кругл. Черный/Кристалл/Хром, Gu5.3, LED 2700K 1/40</t>
  </si>
  <si>
    <t>BL036</t>
  </si>
  <si>
    <t>Светильник Gauss Backlight BL036 Кругл. Черный/Кристалл/Хром, Gu5.3, LED 4100K 1/40</t>
  </si>
  <si>
    <t>BL037</t>
  </si>
  <si>
    <t>Светильник Gauss Backlight BL037 Кругл. Кристалл/Хром, Gu5.3, LED 2700K 1/40</t>
  </si>
  <si>
    <t>BL038</t>
  </si>
  <si>
    <t>Светильник Gauss Backlight BL038 Кругл. Кристалл/Хром, Gu5.3, LED 4100K 1/40</t>
  </si>
  <si>
    <t>BL039</t>
  </si>
  <si>
    <t>Светильник Gauss Backlight BL039 Кругл. Кристалл/Хром, Gu5.3, LED 2700K 1/40</t>
  </si>
  <si>
    <t>BL040</t>
  </si>
  <si>
    <t>Светильник Gauss Backlight BL040 Кругл. Кристалл/Хром, Gu5.3, LED 4100K 1/40</t>
  </si>
  <si>
    <t>BL042</t>
  </si>
  <si>
    <t>Светильник Gauss Backlight BL042 Кругл. Черный/Кристалл/Хром, Gu5.3, LED 4100K 1/40</t>
  </si>
  <si>
    <t>BL043</t>
  </si>
  <si>
    <t>Светильник Gauss Backlight BL043 Кругл. Шампань/Кристалл/Хром, Gu5.3, LED 2700K 1/40</t>
  </si>
  <si>
    <t>BL045</t>
  </si>
  <si>
    <t>Светильник Gauss Backlight BL045 Кругл. Кристалл/Хром, Gu5.3, LED 4100K 1/40</t>
  </si>
  <si>
    <t>BL046</t>
  </si>
  <si>
    <t>Светильник Gauss Backlight BL046 Кругл. Черный/Кристалл/Хром, Gu5.3, LED 2700K 1/40</t>
  </si>
  <si>
    <t>BL047</t>
  </si>
  <si>
    <t>Светильник Gauss Backlight BL047 Кругл. Черный/Кристалл/Хром, Gu5.3, LED 4100K 1/40</t>
  </si>
  <si>
    <t>BL049</t>
  </si>
  <si>
    <t>Светильник Gauss Backlight BL049 Кругл. Кристалл/Хром, Gu5.3, LED 2700K 1/40</t>
  </si>
  <si>
    <t>BL050</t>
  </si>
  <si>
    <t>Светильник Gauss Backlight BL050 Кругл. Кристалл/Хром, Gu5.3, LED 4100K 1/40</t>
  </si>
  <si>
    <t>BL054</t>
  </si>
  <si>
    <t>Светильник Gauss Backlight BL054 Восемь гран. Кристалл/Хром, Gu5.3, LED 4100K 1/40</t>
  </si>
  <si>
    <t>BL055</t>
  </si>
  <si>
    <t>Светильник Gauss Backlight BL055 Восемь гран. Синий/Хром, Gu5.3, LED 4100K 1/40</t>
  </si>
  <si>
    <t>BL056</t>
  </si>
  <si>
    <t>Светильник Gauss Backlight BL056 Восемь гран. Графит/Хром, Gu5.3, LED 4100K 1/40</t>
  </si>
  <si>
    <t>BL057</t>
  </si>
  <si>
    <t>Светильник Gauss Backlight BL057 Круг Гран. Кристалл/Хром, Gu5.3, LED 4100K 1/40</t>
  </si>
  <si>
    <t>BL058</t>
  </si>
  <si>
    <t>Светильник Gauss Backlight BL058 Круг Гран. Графит/Хром, Gu5.3, LED 4100K 1/40</t>
  </si>
  <si>
    <t>BL062</t>
  </si>
  <si>
    <t>Светильник Gauss Backlight BL062 Квадрат. Кристалл/Хром, Gu5.3, LED 4100K 1/40</t>
  </si>
  <si>
    <t>BL063</t>
  </si>
  <si>
    <t>Светильник Gauss Backlight BL063 Квадрат. Золотой узор/Золото, Gu5.3, LED 2700K 1/40</t>
  </si>
  <si>
    <t>BL064</t>
  </si>
  <si>
    <t>Светильник Gauss Backlight BL064 Кругл. Золотой узор/Золото, Gu5.3, LED 2700K 1/40</t>
  </si>
  <si>
    <t>BL065</t>
  </si>
  <si>
    <t>Светильник Gauss Backlight BL065 Квадрат. Белый/Серебро/Хром, Gu5.3, LED 4100K 1/40</t>
  </si>
  <si>
    <t>BL066</t>
  </si>
  <si>
    <t>Светильник Gauss Backlight BL066 Восемь гран. Белый/Серебро/Хром, Gu5.3, LED 4100K 1/40</t>
  </si>
  <si>
    <t>BL067</t>
  </si>
  <si>
    <t>Светильник Gauss Backlight BL067 Круг гран. Белый/Серебро/Хром, Gu5.3, LED 4100K 1/40</t>
  </si>
  <si>
    <t>BL068</t>
  </si>
  <si>
    <t>Светильник Gauss Backlight BL068 Квадрат. Черный/Серебро/Хром, Gu5.3, LED 4100K 1/40</t>
  </si>
  <si>
    <t>BL070</t>
  </si>
  <si>
    <t>Светильник Gauss Backlight BL070 Круг гран. Черный/Серебро/Хром, Gu5.3, LED 4100K 1/40</t>
  </si>
  <si>
    <t>BL082</t>
  </si>
  <si>
    <t>Светильник Gauss Backlight BL082 Кругл. Бронза/Белый, Gu5.3, 3W, LED 3000K 1/40</t>
  </si>
  <si>
    <t>BL083</t>
  </si>
  <si>
    <t>Светильник Gauss Backlight BL083 Кругл. Белый/Белый, Gu5.3, 3W, LED 3000K 1/30</t>
  </si>
  <si>
    <t>BL084</t>
  </si>
  <si>
    <t>Светильник Gauss Backlight BL084 Кругл. Золото/Белый, Gu5.3, 3W, LED 3000K 1/30</t>
  </si>
  <si>
    <t>BL085</t>
  </si>
  <si>
    <t>Светильник Gauss Backlight BL085 Кругл. Хром/Белый, Gu5.3, 3W, LED 3000K 1/40</t>
  </si>
  <si>
    <t>BL086</t>
  </si>
  <si>
    <t>Светильник Gauss Backlight BL086 Кругл. Белый/Белый, Gu5.3, 3W, LED 3000K 1/30</t>
  </si>
  <si>
    <t>BL090</t>
  </si>
  <si>
    <t>Светильник Gauss Backlight BL090 Кругл. Белый/Белый, Gu5.3, 3W, LED 3000K 1/30</t>
  </si>
  <si>
    <t>BL092</t>
  </si>
  <si>
    <t>Светильник Gauss Backlight BL092 Кругл. Золото/Белый, Gu5.3, 3W, LED 3000K 1/30</t>
  </si>
  <si>
    <t>BL093</t>
  </si>
  <si>
    <t>Светильник Gauss Backlight BL093 Кругл. Бронза/Белый, Gu5.3, 3W, LED 3000K 1/30</t>
  </si>
  <si>
    <t>BL095</t>
  </si>
  <si>
    <t>Светильник Gauss Backlight BL095 Кругл. Хром/Белый, Gu5.3, 3W, LED 3000K 1/30</t>
  </si>
  <si>
    <t>BL098</t>
  </si>
  <si>
    <t>Светильник Gauss Backlight BL098 Кругл. Белый, 5W, LED 3000K 1/60</t>
  </si>
  <si>
    <t>BL099</t>
  </si>
  <si>
    <t>Светильник Gauss Backlight BL099 Кругл. Белый, 5W, LED 4000K 1/60</t>
  </si>
  <si>
    <t>BL100</t>
  </si>
  <si>
    <t>Светильник Gauss Backlight BL100 Квадрат. Белый, 5W, LED 3000K 1/60</t>
  </si>
  <si>
    <t>BL101</t>
  </si>
  <si>
    <t>Светильник Gauss Backlight BL101 Квадрат. Белый, 5W, LED 4000K 1/60</t>
  </si>
  <si>
    <t>BL102</t>
  </si>
  <si>
    <t>Светильник Gauss Backlight BL102 Кругл. Белый, 8W, LED 3000K 1/60</t>
  </si>
  <si>
    <t>BL103</t>
  </si>
  <si>
    <t>Светильник Gauss Backlight BL103 Кругл. Белый, 8W, LED 4000K 1/60</t>
  </si>
  <si>
    <t>BL104</t>
  </si>
  <si>
    <t>Светильник Gauss Backlight BL104 Квадрат. Белый, 8W, LED 3000K 1/60</t>
  </si>
  <si>
    <t>BL105</t>
  </si>
  <si>
    <t>Светильник Gauss Backlight BL105 Квадрат. Белый, 8W, LED 4000K 1/60</t>
  </si>
  <si>
    <t>BL107</t>
  </si>
  <si>
    <t>Светильник Gauss Backlight BL107 Кругл. Черный, 5W, LED 4000K 1/60</t>
  </si>
  <si>
    <t>BL109</t>
  </si>
  <si>
    <t>Светильник Gauss Backlight BL109 Квадрат. Черный, 5W, LED 4000K 1/60</t>
  </si>
  <si>
    <t>BL126</t>
  </si>
  <si>
    <t>Светильник Gauss Backlight BL126 Квадрат. Черный, Gu5.3, 3W, LED 4000K 1/40</t>
  </si>
  <si>
    <t>BL127</t>
  </si>
  <si>
    <t>Светильник Gauss Backlight BL127 Квадрат. Белый, Gu5.3, 3W, LED 3000K 1/40</t>
  </si>
  <si>
    <t>BL128</t>
  </si>
  <si>
    <t>Светильник Gauss Backlight BL128 Квадрат. Белый, Gu5.3, 3W, LED 4000K 1/40</t>
  </si>
  <si>
    <t>BL129</t>
  </si>
  <si>
    <t>Светильник Gauss Backlight BL129 Квадрат/узор. Черный, Gu5.3, 3W, LED 4000K 1/40</t>
  </si>
  <si>
    <t>BL130</t>
  </si>
  <si>
    <t>Светильник Gauss Backlight BL130 Квадрат/узор. Белый, Gu5.3, 3W, LED 4000K 1/40</t>
  </si>
  <si>
    <t>BL131</t>
  </si>
  <si>
    <t>Светильник Gauss Backlight BL131 Квадрат/узор. Белый, Gu5.3, 3W, LED 3000K 1/40</t>
  </si>
  <si>
    <t>BL132</t>
  </si>
  <si>
    <t>Светильник Gauss Backlight BL132 Кругл./узор. Черный, Gu5.3, 3W, LED 4000K 1/40</t>
  </si>
  <si>
    <t>BL133</t>
  </si>
  <si>
    <t>Светильник Gauss Backlight BL133 Кругл./узор. Белый, Gu5.3, 3W, LED 4000K 1/40</t>
  </si>
  <si>
    <t>BL134</t>
  </si>
  <si>
    <t>Светильник Gauss Backlight BL134 Кругл./узор. Белый, Gu5.3, 3W, LED 3000K 1/40</t>
  </si>
  <si>
    <t>BL135</t>
  </si>
  <si>
    <t>Светильник Gauss Backlight BL135 Кругл./узор. Черный, Gu5.3, 3W, LED 4000K 1/40</t>
  </si>
  <si>
    <t>BL136</t>
  </si>
  <si>
    <t>Светильник Gauss Backlight BL136 Кругл./узор. Белый, Gu5.3, 3W, LED 4000K 1/40</t>
  </si>
  <si>
    <t>BL137</t>
  </si>
  <si>
    <t>Светильник Gauss Backlight BL137 Кругл./узор. Белый, Gu5.3, 3W, LED 3000K 1/40</t>
  </si>
  <si>
    <t>BL138</t>
  </si>
  <si>
    <t>Светильник Gauss Backlight BL138 Кругл. Хром. Gu5.3, 3W, LED 3000K 1/40</t>
  </si>
  <si>
    <t>BL139</t>
  </si>
  <si>
    <t>Светильник Gauss Backlight BL139 Кругл. Хром. Gu5.3, 3W, LED 4000K 1/40</t>
  </si>
  <si>
    <t>BL140</t>
  </si>
  <si>
    <t>Светильник Gauss Backlight BL140 Кругл. Хром. Gu5.3, 3W, LED 4000K 1/40</t>
  </si>
  <si>
    <t>BL141</t>
  </si>
  <si>
    <t>Светильник Gauss Backlight BL141 Кругл. Хром. Gu5.3, 3W, LED 3000K 1/40</t>
  </si>
  <si>
    <t>GX</t>
  </si>
  <si>
    <t>GX004</t>
  </si>
  <si>
    <t>Светильник Gauss Tablet GX004 Белый, GX53 1/100</t>
  </si>
  <si>
    <t>GX005</t>
  </si>
  <si>
    <t>Светильник Gauss Tablet GX005 Хром, GX53 1/100</t>
  </si>
  <si>
    <t>GX006</t>
  </si>
  <si>
    <t>Светильник Gauss Tablet GX006 Титан, GX53 1/100</t>
  </si>
  <si>
    <t>GX007</t>
  </si>
  <si>
    <t>Светильник Gauss Tablet GX007 Золото, GX53 1/100</t>
  </si>
  <si>
    <t>GX008</t>
  </si>
  <si>
    <t>Светильник Gauss Tablet GX008 Бронза, GX53 1/100</t>
  </si>
  <si>
    <t>GX101</t>
  </si>
  <si>
    <t>Светильник Gauss Tablet GX101 Хром/Золото, GX53 1/100</t>
  </si>
  <si>
    <t>GX103</t>
  </si>
  <si>
    <t>Светильник Gauss Tablet GX103 Хром/Черный, GX53 1/100</t>
  </si>
  <si>
    <t>GX201</t>
  </si>
  <si>
    <t>Светильник Gauss Tablet GX201 Круг. Кристалл, GX53 1/50</t>
  </si>
  <si>
    <t>GX202</t>
  </si>
  <si>
    <t>Светильник Gauss Tablet GX202 Круг. Кристалл/Черный, GX53 1/50</t>
  </si>
  <si>
    <t>GX210</t>
  </si>
  <si>
    <t>Светильник Gauss Tablet GX210 Круг. Кристалл/Хром, GX53 1/50</t>
  </si>
  <si>
    <t>GX211</t>
  </si>
  <si>
    <t>Светильник Gauss Tablet GX211 Круг. Кристалл/золото, GX53 1/50</t>
  </si>
  <si>
    <t>GYPSUM</t>
  </si>
  <si>
    <t>GY005</t>
  </si>
  <si>
    <t>Светильник Gauss Gypsum GY005 белый, Gu5.3, d102 1/24</t>
  </si>
  <si>
    <t>GY006</t>
  </si>
  <si>
    <t>Светильник Gauss Gypsum GY006 белый, Gu5.3, d102 1/24</t>
  </si>
  <si>
    <t>GY008</t>
  </si>
  <si>
    <t>Светильник Gauss Gypsum GY008 белый, Gu5.3, d100 1/24</t>
  </si>
  <si>
    <t>GY011</t>
  </si>
  <si>
    <t>Светильник Gauss Gypsum GY011 белый, Gu5.3, d150 1/24</t>
  </si>
  <si>
    <t>GY013</t>
  </si>
  <si>
    <t>Светильник Gauss Gypsum GY013 белый, Gu5.3, d150 1/24</t>
  </si>
  <si>
    <t>Стандартные позиции</t>
  </si>
  <si>
    <t>AL013</t>
  </si>
  <si>
    <t>Светильник Gauss Aluminium AL013 Круг. Матовый алюминий, Gu5.3 1/100</t>
  </si>
  <si>
    <t>AL014</t>
  </si>
  <si>
    <t>Светильник Gauss Aluminium AL014 Круг. Черный/Хром, Gu5.3 1/100</t>
  </si>
  <si>
    <t>AL015</t>
  </si>
  <si>
    <t>Светильник Gauss Aluminium AL015 Круг. Золото/Хром, Gu5.3 1/100</t>
  </si>
  <si>
    <t>AL017</t>
  </si>
  <si>
    <t>Светильник Gauss Aluminium AL017 Круг. Золото/Хром, Gu5.3 1/100</t>
  </si>
  <si>
    <t>AL018</t>
  </si>
  <si>
    <t>Светильник Gauss Aluminium AL018 Круг. Черный/Хром, Gu5.3 1/100</t>
  </si>
  <si>
    <t>CR037</t>
  </si>
  <si>
    <t>Светильник Gauss Glass CR037 Кристал, Gu5.3 1/30</t>
  </si>
  <si>
    <t>CA001</t>
  </si>
  <si>
    <t>Светильник Gauss Metal CA001 Круг. Белый, Gu5.3 1/100</t>
  </si>
  <si>
    <t>CA002</t>
  </si>
  <si>
    <t>Светильник Gauss Metal CA002 Круг. Золото, Gu5.3 1/100</t>
  </si>
  <si>
    <t>CA004</t>
  </si>
  <si>
    <t>Светильник Gauss Metal CA004 Круг. Титан, Gu5.3 1/100</t>
  </si>
  <si>
    <t>CA005</t>
  </si>
  <si>
    <t>Светильник Gauss Metal CA005 Круг. Белый, Gu5.3 1/100</t>
  </si>
  <si>
    <t>CA006</t>
  </si>
  <si>
    <t>Светильник Gauss Metal CA006 Круг. Хром, Gu5.3 1/100</t>
  </si>
  <si>
    <t>CA007</t>
  </si>
  <si>
    <t>Светильник Gauss Metal CA007 Круг. Золото, Gu5.3 1/100</t>
  </si>
  <si>
    <t>CA008</t>
  </si>
  <si>
    <t>Светильник Gauss Metal CA008 Круг. Титан, Gu5.3 1/100</t>
  </si>
  <si>
    <t>RR001</t>
  </si>
  <si>
    <t>Светильник Gauss Mirror RR001 Круг. Кристал черный/Хром, Gu5.3 1/50</t>
  </si>
  <si>
    <t>RR004</t>
  </si>
  <si>
    <t>Светильник Gauss Mirror RR004 Круг. Кристал синий/Хром, Gu5.3 1/50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</si>
</sst>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00"/>
  </numFmts>
  <fonts count="5" x14ac:knownFonts="1">
    <font>
      <sz val="8"/>
      <name val="Arial"/>
    </font>
    <font>
      <b/>
      <sz val="12"/>
      <name val="Arial"/>
      <family val="2"/>
    </font>
    <font>
      <b/>
      <sz val="8"/>
      <name val="Arial"/>
      <family val="2"/>
    </font>
    <font>
      <sz val="8"/>
      <color rgb="FF000000"/>
      <name val="Arial"/>
      <family val="2"/>
    </font>
    <font>
      <sz val="8"/>
      <color rgb="FFFFFFFF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92D050"/>
        <bgColor auto="1"/>
      </patternFill>
    </fill>
    <fill>
      <patternFill patternType="solid">
        <fgColor rgb="FFFFDAB9"/>
        <bgColor auto="1"/>
      </patternFill>
    </fill>
    <fill>
      <patternFill patternType="solid">
        <fgColor rgb="FFA6D7F6"/>
        <bgColor auto="1"/>
      </patternFill>
    </fill>
    <fill>
      <patternFill patternType="solid">
        <fgColor rgb="FF404040"/>
        <bgColor auto="1"/>
      </patternFill>
    </fill>
    <fill>
      <patternFill patternType="solid">
        <fgColor rgb="FF595959"/>
        <bgColor auto="1"/>
      </patternFill>
    </fill>
    <fill>
      <patternFill patternType="solid">
        <fgColor rgb="FF808080"/>
        <bgColor auto="1"/>
      </patternFill>
    </fill>
    <fill>
      <patternFill patternType="solid">
        <fgColor rgb="FFA6A6A6"/>
        <bgColor auto="1"/>
      </patternFill>
    </fill>
  </fills>
  <borders count="5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 style="thin">
        <color rgb="FF808080"/>
      </left>
      <right style="thin">
        <color rgb="FF808080"/>
      </right>
      <top/>
      <bottom style="thin">
        <color rgb="FF808080"/>
      </bottom>
      <diagonal/>
    </border>
    <border>
      <left style="thin">
        <color rgb="FF808080"/>
      </left>
      <right style="thin">
        <color rgb="FF808080"/>
      </right>
      <top style="thin">
        <color rgb="FF808080"/>
      </top>
      <bottom/>
      <diagonal/>
    </border>
    <border>
      <left style="thin">
        <color rgb="FF808080"/>
      </left>
      <right style="thin">
        <color rgb="FF808080"/>
      </right>
      <top/>
      <bottom/>
      <diagonal/>
    </border>
  </borders>
  <cellStyleXfs count="1">
    <xf numFmtId="0" fontId="0" fillId="0" borderId="0"/>
  </cellStyleXfs>
  <cellXfs count="47">
    <xf numFmtId="0" fontId="0" fillId="0" borderId="0" xfId="0"/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2" fontId="2" fillId="0" borderId="0" xfId="0" applyNumberFormat="1" applyFont="1" applyAlignment="1">
      <alignment horizontal="left"/>
    </xf>
    <xf numFmtId="0" fontId="2" fillId="3" borderId="0" xfId="0" applyFont="1" applyFill="1" applyAlignment="1">
      <alignment horizontal="left"/>
    </xf>
    <xf numFmtId="0" fontId="0" fillId="3" borderId="0" xfId="0" applyFill="1" applyAlignment="1">
      <alignment horizontal="left"/>
    </xf>
    <xf numFmtId="2" fontId="2" fillId="3" borderId="0" xfId="0" applyNumberFormat="1" applyFont="1" applyFill="1" applyAlignment="1">
      <alignment horizontal="left"/>
    </xf>
    <xf numFmtId="0" fontId="3" fillId="4" borderId="1" xfId="0" applyFont="1" applyFill="1" applyBorder="1" applyAlignment="1">
      <alignment horizontal="left" vertical="top" wrapText="1"/>
    </xf>
    <xf numFmtId="0" fontId="0" fillId="0" borderId="1" xfId="0" applyBorder="1" applyAlignment="1">
      <alignment horizontal="left" vertical="top" wrapText="1" indent="6"/>
    </xf>
    <xf numFmtId="1" fontId="0" fillId="0" borderId="1" xfId="0" applyNumberFormat="1" applyBorder="1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164" fontId="0" fillId="0" borderId="1" xfId="0" applyNumberFormat="1" applyBorder="1" applyAlignment="1">
      <alignment horizontal="right" vertical="top" wrapText="1"/>
    </xf>
    <xf numFmtId="165" fontId="0" fillId="0" borderId="1" xfId="0" applyNumberFormat="1" applyBorder="1" applyAlignment="1">
      <alignment horizontal="right" vertical="top" wrapText="1"/>
    </xf>
    <xf numFmtId="2" fontId="0" fillId="0" borderId="1" xfId="0" applyNumberFormat="1" applyBorder="1" applyAlignment="1">
      <alignment horizontal="right" vertical="top" wrapText="1"/>
    </xf>
    <xf numFmtId="0" fontId="0" fillId="0" borderId="1" xfId="0" applyBorder="1" applyAlignment="1">
      <alignment horizontal="right" vertical="top" wrapText="1"/>
    </xf>
    <xf numFmtId="0" fontId="0" fillId="2" borderId="1" xfId="0" applyFill="1" applyBorder="1" applyAlignment="1">
      <alignment horizontal="left" vertical="top" wrapText="1" indent="6"/>
    </xf>
    <xf numFmtId="1" fontId="0" fillId="2" borderId="1" xfId="0" applyNumberFormat="1" applyFill="1" applyBorder="1" applyAlignment="1">
      <alignment horizontal="left" vertical="top" wrapText="1"/>
    </xf>
    <xf numFmtId="0" fontId="0" fillId="2" borderId="1" xfId="0" applyFill="1" applyBorder="1" applyAlignment="1">
      <alignment horizontal="left" vertical="top" wrapText="1"/>
    </xf>
    <xf numFmtId="164" fontId="0" fillId="2" borderId="1" xfId="0" applyNumberFormat="1" applyFill="1" applyBorder="1" applyAlignment="1">
      <alignment horizontal="right" vertical="top" wrapText="1"/>
    </xf>
    <xf numFmtId="165" fontId="0" fillId="2" borderId="1" xfId="0" applyNumberFormat="1" applyFill="1" applyBorder="1" applyAlignment="1">
      <alignment horizontal="right" vertical="top" wrapText="1"/>
    </xf>
    <xf numFmtId="2" fontId="0" fillId="2" borderId="1" xfId="0" applyNumberFormat="1" applyFill="1" applyBorder="1" applyAlignment="1">
      <alignment horizontal="right" vertical="top" wrapText="1"/>
    </xf>
    <xf numFmtId="0" fontId="0" fillId="2" borderId="1" xfId="0" applyFill="1" applyBorder="1" applyAlignment="1">
      <alignment horizontal="right" vertical="top" wrapText="1"/>
    </xf>
    <xf numFmtId="0" fontId="0" fillId="0" borderId="1" xfId="0" applyBorder="1" applyAlignment="1">
      <alignment horizontal="left" vertical="top" wrapText="1" indent="8"/>
    </xf>
    <xf numFmtId="0" fontId="0" fillId="2" borderId="1" xfId="0" applyFill="1" applyBorder="1" applyAlignment="1">
      <alignment horizontal="left" vertical="top" wrapText="1" indent="8"/>
    </xf>
    <xf numFmtId="0" fontId="1" fillId="0" borderId="0" xfId="0" applyFont="1" applyAlignment="1">
      <alignment horizontal="center" vertical="center"/>
    </xf>
    <xf numFmtId="0" fontId="0" fillId="2" borderId="0" xfId="0" applyFill="1" applyAlignment="1">
      <alignment horizontal="right"/>
    </xf>
    <xf numFmtId="0" fontId="3" fillId="4" borderId="1" xfId="0" applyFont="1" applyFill="1" applyBorder="1" applyAlignment="1">
      <alignment horizontal="left" vertical="top" wrapText="1"/>
    </xf>
    <xf numFmtId="0" fontId="4" fillId="5" borderId="1" xfId="0" applyFont="1" applyFill="1" applyBorder="1" applyAlignment="1">
      <alignment horizontal="left" vertical="top" wrapText="1"/>
    </xf>
    <xf numFmtId="0" fontId="4" fillId="6" borderId="1" xfId="0" applyFont="1" applyFill="1" applyBorder="1" applyAlignment="1">
      <alignment horizontal="left" vertical="top" wrapText="1" indent="2"/>
    </xf>
    <xf numFmtId="0" fontId="4" fillId="7" borderId="1" xfId="0" applyFont="1" applyFill="1" applyBorder="1" applyAlignment="1">
      <alignment horizontal="left" vertical="top" wrapText="1" indent="4"/>
    </xf>
    <xf numFmtId="0" fontId="0" fillId="0" borderId="3" xfId="0" applyBorder="1" applyAlignment="1">
      <alignment horizontal="left" vertical="top" wrapText="1" indent="6"/>
    </xf>
    <xf numFmtId="0" fontId="0" fillId="0" borderId="2" xfId="0" applyBorder="1" applyAlignment="1">
      <alignment horizontal="left" vertical="top" wrapText="1" indent="6"/>
    </xf>
    <xf numFmtId="0" fontId="4" fillId="8" borderId="1" xfId="0" applyFont="1" applyFill="1" applyBorder="1" applyAlignment="1">
      <alignment horizontal="left" vertical="top" wrapText="1" indent="6"/>
    </xf>
    <xf numFmtId="0" fontId="0" fillId="2" borderId="3" xfId="0" applyFill="1" applyBorder="1" applyAlignment="1">
      <alignment horizontal="left" vertical="top" wrapText="1" indent="6"/>
    </xf>
    <xf numFmtId="0" fontId="0" fillId="2" borderId="2" xfId="0" applyFill="1" applyBorder="1" applyAlignment="1">
      <alignment horizontal="left" vertical="top" wrapText="1" indent="6"/>
    </xf>
    <xf numFmtId="0" fontId="0" fillId="0" borderId="4" xfId="0" applyBorder="1" applyAlignment="1">
      <alignment horizontal="left" vertical="top" wrapText="1" indent="6"/>
    </xf>
    <xf numFmtId="0" fontId="0" fillId="2" borderId="3" xfId="0" applyFill="1" applyBorder="1" applyAlignment="1">
      <alignment horizontal="left" vertical="top" wrapText="1" indent="8"/>
    </xf>
    <xf numFmtId="0" fontId="0" fillId="2" borderId="2" xfId="0" applyFill="1" applyBorder="1" applyAlignment="1">
      <alignment horizontal="left" vertical="top" wrapText="1" indent="8"/>
    </xf>
    <xf numFmtId="0" fontId="0" fillId="2" borderId="4" xfId="0" applyFill="1" applyBorder="1" applyAlignment="1">
      <alignment horizontal="left" vertical="top" wrapText="1" indent="8"/>
    </xf>
    <xf numFmtId="0" fontId="0" fillId="0" borderId="3" xfId="0" applyBorder="1" applyAlignment="1">
      <alignment horizontal="left" vertical="top" wrapText="1" indent="8"/>
    </xf>
    <xf numFmtId="0" fontId="0" fillId="0" borderId="2" xfId="0" applyBorder="1" applyAlignment="1">
      <alignment horizontal="left" vertical="top" wrapText="1" indent="8"/>
    </xf>
    <xf numFmtId="0" fontId="0" fillId="0" borderId="4" xfId="0" applyBorder="1" applyAlignment="1">
      <alignment horizontal="left" vertical="top" wrapText="1" indent="8"/>
    </xf>
    <xf numFmtId="1" fontId="4" fillId="8" borderId="1" xfId="0" applyNumberFormat="1" applyFont="1" applyFill="1" applyBorder="1" applyAlignment="1">
      <alignment horizontal="left" vertical="top" wrapText="1" indent="6"/>
    </xf>
    <xf numFmtId="2" fontId="4" fillId="5" borderId="1" xfId="0" applyNumberFormat="1" applyFont="1" applyFill="1" applyBorder="1" applyAlignment="1">
      <alignment horizontal="left" vertical="top" wrapText="1"/>
    </xf>
    <xf numFmtId="2" fontId="4" fillId="6" borderId="1" xfId="0" applyNumberFormat="1" applyFont="1" applyFill="1" applyBorder="1" applyAlignment="1">
      <alignment horizontal="left" vertical="top" wrapText="1" indent="2"/>
    </xf>
    <xf numFmtId="2" fontId="4" fillId="7" borderId="1" xfId="0" applyNumberFormat="1" applyFont="1" applyFill="1" applyBorder="1" applyAlignment="1">
      <alignment horizontal="left" vertical="top" wrapText="1" indent="4"/>
    </xf>
    <xf numFmtId="2" fontId="4" fillId="8" borderId="1" xfId="0" applyNumberFormat="1" applyFont="1" applyFill="1" applyBorder="1" applyAlignment="1">
      <alignment horizontal="left" vertical="top" wrapText="1" indent="6"/>
    </xf>
  </cellXfs>
  <cellStyles count="1">
    <cellStyle name="Обычный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366" Type="http://schemas.openxmlformats.org/officeDocument/2006/relationships/image" Target="../media/image366.png"/><Relationship Id="rId531" Type="http://schemas.openxmlformats.org/officeDocument/2006/relationships/image" Target="../media/image531.png"/><Relationship Id="rId573" Type="http://schemas.openxmlformats.org/officeDocument/2006/relationships/image" Target="../media/image573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42" Type="http://schemas.openxmlformats.org/officeDocument/2006/relationships/image" Target="../media/image542.png"/><Relationship Id="rId584" Type="http://schemas.openxmlformats.org/officeDocument/2006/relationships/image" Target="../media/image584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44" Type="http://schemas.openxmlformats.org/officeDocument/2006/relationships/image" Target="../media/image444.png"/><Relationship Id="rId486" Type="http://schemas.openxmlformats.org/officeDocument/2006/relationships/image" Target="../media/image486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553" Type="http://schemas.openxmlformats.org/officeDocument/2006/relationships/image" Target="../media/image553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497" Type="http://schemas.openxmlformats.org/officeDocument/2006/relationships/image" Target="../media/image497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22" Type="http://schemas.openxmlformats.org/officeDocument/2006/relationships/image" Target="../media/image522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399" Type="http://schemas.openxmlformats.org/officeDocument/2006/relationships/image" Target="../media/image399.png"/><Relationship Id="rId564" Type="http://schemas.openxmlformats.org/officeDocument/2006/relationships/image" Target="../media/image564.png"/><Relationship Id="rId259" Type="http://schemas.openxmlformats.org/officeDocument/2006/relationships/image" Target="../media/image259.png"/><Relationship Id="rId424" Type="http://schemas.openxmlformats.org/officeDocument/2006/relationships/image" Target="../media/image424.png"/><Relationship Id="rId466" Type="http://schemas.openxmlformats.org/officeDocument/2006/relationships/image" Target="../media/image46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502" Type="http://schemas.openxmlformats.org/officeDocument/2006/relationships/image" Target="../media/image502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44" Type="http://schemas.openxmlformats.org/officeDocument/2006/relationships/image" Target="../media/image544.png"/><Relationship Id="rId586" Type="http://schemas.openxmlformats.org/officeDocument/2006/relationships/image" Target="../media/image586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446" Type="http://schemas.openxmlformats.org/officeDocument/2006/relationships/image" Target="../media/image446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88" Type="http://schemas.openxmlformats.org/officeDocument/2006/relationships/image" Target="../media/image488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13" Type="http://schemas.openxmlformats.org/officeDocument/2006/relationships/image" Target="../media/image513.png"/><Relationship Id="rId555" Type="http://schemas.openxmlformats.org/officeDocument/2006/relationships/image" Target="../media/image555.png"/><Relationship Id="rId597" Type="http://schemas.openxmlformats.org/officeDocument/2006/relationships/image" Target="../media/image597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457" Type="http://schemas.openxmlformats.org/officeDocument/2006/relationships/image" Target="../media/image457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524" Type="http://schemas.openxmlformats.org/officeDocument/2006/relationships/image" Target="../media/image524.png"/><Relationship Id="rId566" Type="http://schemas.openxmlformats.org/officeDocument/2006/relationships/image" Target="../media/image566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426" Type="http://schemas.openxmlformats.org/officeDocument/2006/relationships/image" Target="../media/image426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577" Type="http://schemas.openxmlformats.org/officeDocument/2006/relationships/image" Target="../media/image577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37" Type="http://schemas.openxmlformats.org/officeDocument/2006/relationships/image" Target="../media/image437.png"/><Relationship Id="rId479" Type="http://schemas.openxmlformats.org/officeDocument/2006/relationships/image" Target="../media/image479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546" Type="http://schemas.openxmlformats.org/officeDocument/2006/relationships/image" Target="../media/image546.png"/><Relationship Id="rId78" Type="http://schemas.openxmlformats.org/officeDocument/2006/relationships/image" Target="../media/image78.png"/><Relationship Id="rId101" Type="http://schemas.openxmlformats.org/officeDocument/2006/relationships/image" Target="../media/image101.png"/><Relationship Id="rId143" Type="http://schemas.openxmlformats.org/officeDocument/2006/relationships/image" Target="../media/image143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406" Type="http://schemas.openxmlformats.org/officeDocument/2006/relationships/image" Target="../media/image406.png"/><Relationship Id="rId588" Type="http://schemas.openxmlformats.org/officeDocument/2006/relationships/image" Target="../media/image588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448" Type="http://schemas.openxmlformats.org/officeDocument/2006/relationships/image" Target="../media/image448.png"/><Relationship Id="rId252" Type="http://schemas.openxmlformats.org/officeDocument/2006/relationships/image" Target="../media/image25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47" Type="http://schemas.openxmlformats.org/officeDocument/2006/relationships/image" Target="../media/image47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57" Type="http://schemas.openxmlformats.org/officeDocument/2006/relationships/image" Target="../media/image557.png"/><Relationship Id="rId599" Type="http://schemas.openxmlformats.org/officeDocument/2006/relationships/image" Target="../media/image599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459" Type="http://schemas.openxmlformats.org/officeDocument/2006/relationships/image" Target="../media/image459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63" Type="http://schemas.openxmlformats.org/officeDocument/2006/relationships/image" Target="../media/image263.png"/><Relationship Id="rId319" Type="http://schemas.openxmlformats.org/officeDocument/2006/relationships/image" Target="../media/image319.png"/><Relationship Id="rId470" Type="http://schemas.openxmlformats.org/officeDocument/2006/relationships/image" Target="../media/image470.png"/><Relationship Id="rId526" Type="http://schemas.openxmlformats.org/officeDocument/2006/relationships/image" Target="../media/image526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428" Type="http://schemas.openxmlformats.org/officeDocument/2006/relationships/image" Target="../media/image428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481" Type="http://schemas.openxmlformats.org/officeDocument/2006/relationships/image" Target="../media/image481.png"/><Relationship Id="rId516" Type="http://schemas.openxmlformats.org/officeDocument/2006/relationships/image" Target="../media/image516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537" Type="http://schemas.openxmlformats.org/officeDocument/2006/relationships/image" Target="../media/image537.png"/><Relationship Id="rId558" Type="http://schemas.openxmlformats.org/officeDocument/2006/relationships/image" Target="../media/image558.png"/><Relationship Id="rId579" Type="http://schemas.openxmlformats.org/officeDocument/2006/relationships/image" Target="../media/image579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383" Type="http://schemas.openxmlformats.org/officeDocument/2006/relationships/image" Target="../media/image383.png"/><Relationship Id="rId418" Type="http://schemas.openxmlformats.org/officeDocument/2006/relationships/image" Target="../media/image418.png"/><Relationship Id="rId439" Type="http://schemas.openxmlformats.org/officeDocument/2006/relationships/image" Target="../media/image439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450" Type="http://schemas.openxmlformats.org/officeDocument/2006/relationships/image" Target="../media/image450.png"/><Relationship Id="rId471" Type="http://schemas.openxmlformats.org/officeDocument/2006/relationships/image" Target="../media/image471.png"/><Relationship Id="rId506" Type="http://schemas.openxmlformats.org/officeDocument/2006/relationships/image" Target="../media/image50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492" Type="http://schemas.openxmlformats.org/officeDocument/2006/relationships/image" Target="../media/image492.png"/><Relationship Id="rId527" Type="http://schemas.openxmlformats.org/officeDocument/2006/relationships/image" Target="../media/image527.png"/><Relationship Id="rId548" Type="http://schemas.openxmlformats.org/officeDocument/2006/relationships/image" Target="../media/image548.png"/><Relationship Id="rId569" Type="http://schemas.openxmlformats.org/officeDocument/2006/relationships/image" Target="../media/image569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373" Type="http://schemas.openxmlformats.org/officeDocument/2006/relationships/image" Target="../media/image373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440" Type="http://schemas.openxmlformats.org/officeDocument/2006/relationships/image" Target="../media/image440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461" Type="http://schemas.openxmlformats.org/officeDocument/2006/relationships/image" Target="../media/image461.png"/><Relationship Id="rId482" Type="http://schemas.openxmlformats.org/officeDocument/2006/relationships/image" Target="../media/image482.png"/><Relationship Id="rId517" Type="http://schemas.openxmlformats.org/officeDocument/2006/relationships/image" Target="../media/image517.png"/><Relationship Id="rId538" Type="http://schemas.openxmlformats.org/officeDocument/2006/relationships/image" Target="../media/image538.png"/><Relationship Id="rId559" Type="http://schemas.openxmlformats.org/officeDocument/2006/relationships/image" Target="../media/image559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363" Type="http://schemas.openxmlformats.org/officeDocument/2006/relationships/image" Target="../media/image363.png"/><Relationship Id="rId384" Type="http://schemas.openxmlformats.org/officeDocument/2006/relationships/image" Target="../media/image384.png"/><Relationship Id="rId419" Type="http://schemas.openxmlformats.org/officeDocument/2006/relationships/image" Target="../media/image419.png"/><Relationship Id="rId570" Type="http://schemas.openxmlformats.org/officeDocument/2006/relationships/image" Target="../media/image570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430" Type="http://schemas.openxmlformats.org/officeDocument/2006/relationships/image" Target="../media/image430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72" Type="http://schemas.openxmlformats.org/officeDocument/2006/relationships/image" Target="../media/image472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28" Type="http://schemas.openxmlformats.org/officeDocument/2006/relationships/image" Target="../media/image528.png"/><Relationship Id="rId549" Type="http://schemas.openxmlformats.org/officeDocument/2006/relationships/image" Target="../media/image54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374" Type="http://schemas.openxmlformats.org/officeDocument/2006/relationships/image" Target="../media/image374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420" Type="http://schemas.openxmlformats.org/officeDocument/2006/relationships/image" Target="../media/image420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41" Type="http://schemas.openxmlformats.org/officeDocument/2006/relationships/image" Target="../media/image441.png"/><Relationship Id="rId462" Type="http://schemas.openxmlformats.org/officeDocument/2006/relationships/image" Target="../media/image462.png"/><Relationship Id="rId483" Type="http://schemas.openxmlformats.org/officeDocument/2006/relationships/image" Target="../media/image483.png"/><Relationship Id="rId518" Type="http://schemas.openxmlformats.org/officeDocument/2006/relationships/image" Target="../media/image518.png"/><Relationship Id="rId539" Type="http://schemas.openxmlformats.org/officeDocument/2006/relationships/image" Target="../media/image539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364" Type="http://schemas.openxmlformats.org/officeDocument/2006/relationships/image" Target="../media/image364.png"/><Relationship Id="rId550" Type="http://schemas.openxmlformats.org/officeDocument/2006/relationships/image" Target="../media/image550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571" Type="http://schemas.openxmlformats.org/officeDocument/2006/relationships/image" Target="../media/image571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31" Type="http://schemas.openxmlformats.org/officeDocument/2006/relationships/image" Target="../media/image431.png"/><Relationship Id="rId452" Type="http://schemas.openxmlformats.org/officeDocument/2006/relationships/image" Target="../media/image452.png"/><Relationship Id="rId473" Type="http://schemas.openxmlformats.org/officeDocument/2006/relationships/image" Target="../media/image473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529" Type="http://schemas.openxmlformats.org/officeDocument/2006/relationships/image" Target="../media/image529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40" Type="http://schemas.openxmlformats.org/officeDocument/2006/relationships/image" Target="../media/image540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75" Type="http://schemas.openxmlformats.org/officeDocument/2006/relationships/image" Target="../media/image375.png"/><Relationship Id="rId396" Type="http://schemas.openxmlformats.org/officeDocument/2006/relationships/image" Target="../media/image396.png"/><Relationship Id="rId561" Type="http://schemas.openxmlformats.org/officeDocument/2006/relationships/image" Target="../media/image561.png"/><Relationship Id="rId582" Type="http://schemas.openxmlformats.org/officeDocument/2006/relationships/image" Target="../media/image582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400" Type="http://schemas.openxmlformats.org/officeDocument/2006/relationships/image" Target="../media/image400.png"/><Relationship Id="rId421" Type="http://schemas.openxmlformats.org/officeDocument/2006/relationships/image" Target="../media/image421.png"/><Relationship Id="rId442" Type="http://schemas.openxmlformats.org/officeDocument/2006/relationships/image" Target="../media/image442.png"/><Relationship Id="rId463" Type="http://schemas.openxmlformats.org/officeDocument/2006/relationships/image" Target="../media/image463.png"/><Relationship Id="rId484" Type="http://schemas.openxmlformats.org/officeDocument/2006/relationships/image" Target="../media/image484.png"/><Relationship Id="rId519" Type="http://schemas.openxmlformats.org/officeDocument/2006/relationships/image" Target="../media/image519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530" Type="http://schemas.openxmlformats.org/officeDocument/2006/relationships/image" Target="../media/image530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65" Type="http://schemas.openxmlformats.org/officeDocument/2006/relationships/image" Target="../media/image365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72" Type="http://schemas.openxmlformats.org/officeDocument/2006/relationships/image" Target="../media/image572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32" Type="http://schemas.openxmlformats.org/officeDocument/2006/relationships/image" Target="../media/image432.png"/><Relationship Id="rId453" Type="http://schemas.openxmlformats.org/officeDocument/2006/relationships/image" Target="../media/image453.png"/><Relationship Id="rId474" Type="http://schemas.openxmlformats.org/officeDocument/2006/relationships/image" Target="../media/image474.png"/><Relationship Id="rId509" Type="http://schemas.openxmlformats.org/officeDocument/2006/relationships/image" Target="../media/image509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376" Type="http://schemas.openxmlformats.org/officeDocument/2006/relationships/image" Target="../media/image376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41" Type="http://schemas.openxmlformats.org/officeDocument/2006/relationships/image" Target="../media/image541.png"/><Relationship Id="rId562" Type="http://schemas.openxmlformats.org/officeDocument/2006/relationships/image" Target="../media/image562.png"/><Relationship Id="rId583" Type="http://schemas.openxmlformats.org/officeDocument/2006/relationships/image" Target="../media/image583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22" Type="http://schemas.openxmlformats.org/officeDocument/2006/relationships/image" Target="../media/image422.png"/><Relationship Id="rId443" Type="http://schemas.openxmlformats.org/officeDocument/2006/relationships/image" Target="../media/image443.png"/><Relationship Id="rId464" Type="http://schemas.openxmlformats.org/officeDocument/2006/relationships/image" Target="../media/image464.png"/><Relationship Id="rId303" Type="http://schemas.openxmlformats.org/officeDocument/2006/relationships/image" Target="../media/image303.png"/><Relationship Id="rId485" Type="http://schemas.openxmlformats.org/officeDocument/2006/relationships/image" Target="../media/image485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52" Type="http://schemas.openxmlformats.org/officeDocument/2006/relationships/image" Target="../media/image552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png"/><Relationship Id="rId496" Type="http://schemas.openxmlformats.org/officeDocument/2006/relationships/image" Target="../media/image496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563" Type="http://schemas.openxmlformats.org/officeDocument/2006/relationships/image" Target="../media/image563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532" Type="http://schemas.openxmlformats.org/officeDocument/2006/relationships/image" Target="../media/image532.png"/><Relationship Id="rId574" Type="http://schemas.openxmlformats.org/officeDocument/2006/relationships/image" Target="../media/image574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543" Type="http://schemas.openxmlformats.org/officeDocument/2006/relationships/image" Target="../media/image543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585" Type="http://schemas.openxmlformats.org/officeDocument/2006/relationships/image" Target="../media/image585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596" Type="http://schemas.openxmlformats.org/officeDocument/2006/relationships/image" Target="../media/image596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image" Target="../media/image534.png"/><Relationship Id="rId576" Type="http://schemas.openxmlformats.org/officeDocument/2006/relationships/image" Target="../media/image576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601" Type="http://schemas.openxmlformats.org/officeDocument/2006/relationships/image" Target="../media/image60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545" Type="http://schemas.openxmlformats.org/officeDocument/2006/relationships/image" Target="../media/image545.png"/><Relationship Id="rId587" Type="http://schemas.openxmlformats.org/officeDocument/2006/relationships/image" Target="../media/image587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598" Type="http://schemas.openxmlformats.org/officeDocument/2006/relationships/image" Target="../media/image598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567" Type="http://schemas.openxmlformats.org/officeDocument/2006/relationships/image" Target="../media/image567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36" Type="http://schemas.openxmlformats.org/officeDocument/2006/relationships/image" Target="../media/image536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3" name="Имя " descr="Descr 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2" name="Имя " descr="Descr 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4" name="Имя " descr="Descr 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5" name="Имя " descr="Descr 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6" name="Имя " descr="Descr 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7" name="Имя " descr="Descr 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8" name="Имя " descr="Descr 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9" name="Имя " descr="Descr 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0" name="Имя " descr="Descr 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11" name="Имя " descr="Descr 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12" name="Имя " descr="Descr 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13" name="Имя " descr="Descr 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14" name="Имя " descr="Descr 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15" name="Имя " descr="Descr 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16" name="Имя " descr="Descr 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17" name="Имя " descr="Descr 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18" name="Имя " descr="Descr 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19" name="Имя " descr="Descr 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20" name="Имя " descr="Descr 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21" name="Имя " descr="Descr 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22" name="Имя " descr="Descr 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23" name="Имя " descr="Descr 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24" name="Имя " descr="Descr 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25" name="Имя " descr="Descr 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26" name="Имя " descr="Descr 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27" name="Имя " descr="Descr 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28" name="Имя " descr="Descr 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29" name="Имя " descr="Descr 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30" name="Имя " descr="Descr 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31" name="Имя " descr="Descr 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32" name="Имя " descr="Descr 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33" name="Имя " descr="Descr 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34" name="Имя " descr="Descr 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35" name="Имя " descr="Descr 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36" name="Имя " descr="Descr 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37" name="Имя " descr="Descr 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38" name="Имя " descr="Descr 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39" name="Имя " descr="Descr 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40" name="Имя " descr="Descr 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41" name="Имя " descr="Descr 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42" name="Имя " descr="Descr 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43" name="Имя " descr="Descr 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44" name="Имя " descr="Descr 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45" name="Имя " descr="Descr 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46" name="Имя " descr="Descr 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47" name="Имя " descr="Descr 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48" name="Имя " descr="Descr 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49" name="Имя " descr="Descr 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50" name="Имя " descr="Descr 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51" name="Имя " descr="Descr 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52" name="Имя " descr="Descr 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53" name="Имя " descr="Descr 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54" name="Имя " descr="Descr 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55" name="Имя " descr="Descr 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56" name="Имя " descr="Descr 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57" name="Имя " descr="Descr 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58" name="Имя " descr="Descr 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59" name="Имя " descr="Descr 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60" name="Имя " descr="Descr 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61" name="Имя " descr="Descr 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62" name="Имя " descr="Descr 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63" name="Имя " descr="Descr 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64" name="Имя " descr="Descr 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65" name="Имя " descr="Descr 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66" name="Имя " descr="Descr 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67" name="Имя " descr="Descr 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68" name="Имя " descr="Descr 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69" name="Имя " descr="Descr 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83</xdr:row>
      <xdr:rowOff>0</xdr:rowOff>
    </xdr:from>
    <xdr:to>
      <xdr:col>1</xdr:col>
      <xdr:colOff>0</xdr:colOff>
      <xdr:row>84</xdr:row>
      <xdr:rowOff>0</xdr:rowOff>
    </xdr:to>
    <xdr:pic>
      <xdr:nvPicPr>
        <xdr:cNvPr id="70" name="Имя " descr="Descr 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85</xdr:row>
      <xdr:rowOff>0</xdr:rowOff>
    </xdr:from>
    <xdr:to>
      <xdr:col>1</xdr:col>
      <xdr:colOff>0</xdr:colOff>
      <xdr:row>86</xdr:row>
      <xdr:rowOff>0</xdr:rowOff>
    </xdr:to>
    <xdr:pic>
      <xdr:nvPicPr>
        <xdr:cNvPr id="71" name="Имя " descr="Descr 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86</xdr:row>
      <xdr:rowOff>0</xdr:rowOff>
    </xdr:from>
    <xdr:to>
      <xdr:col>1</xdr:col>
      <xdr:colOff>0</xdr:colOff>
      <xdr:row>87</xdr:row>
      <xdr:rowOff>0</xdr:rowOff>
    </xdr:to>
    <xdr:pic>
      <xdr:nvPicPr>
        <xdr:cNvPr id="72" name="Имя " descr="Descr 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87</xdr:row>
      <xdr:rowOff>0</xdr:rowOff>
    </xdr:from>
    <xdr:to>
      <xdr:col>1</xdr:col>
      <xdr:colOff>0</xdr:colOff>
      <xdr:row>88</xdr:row>
      <xdr:rowOff>0</xdr:rowOff>
    </xdr:to>
    <xdr:pic>
      <xdr:nvPicPr>
        <xdr:cNvPr id="73" name="Имя " descr="Descr 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88</xdr:row>
      <xdr:rowOff>0</xdr:rowOff>
    </xdr:from>
    <xdr:to>
      <xdr:col>1</xdr:col>
      <xdr:colOff>0</xdr:colOff>
      <xdr:row>89</xdr:row>
      <xdr:rowOff>0</xdr:rowOff>
    </xdr:to>
    <xdr:pic>
      <xdr:nvPicPr>
        <xdr:cNvPr id="74" name="Имя " descr="Descr 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89</xdr:row>
      <xdr:rowOff>0</xdr:rowOff>
    </xdr:from>
    <xdr:to>
      <xdr:col>1</xdr:col>
      <xdr:colOff>0</xdr:colOff>
      <xdr:row>90</xdr:row>
      <xdr:rowOff>0</xdr:rowOff>
    </xdr:to>
    <xdr:pic>
      <xdr:nvPicPr>
        <xdr:cNvPr id="75" name="Имя " descr="Descr 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90</xdr:row>
      <xdr:rowOff>0</xdr:rowOff>
    </xdr:from>
    <xdr:to>
      <xdr:col>1</xdr:col>
      <xdr:colOff>0</xdr:colOff>
      <xdr:row>91</xdr:row>
      <xdr:rowOff>0</xdr:rowOff>
    </xdr:to>
    <xdr:pic>
      <xdr:nvPicPr>
        <xdr:cNvPr id="76" name="Имя " descr="Descr 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92</xdr:row>
      <xdr:rowOff>0</xdr:rowOff>
    </xdr:from>
    <xdr:to>
      <xdr:col>1</xdr:col>
      <xdr:colOff>0</xdr:colOff>
      <xdr:row>93</xdr:row>
      <xdr:rowOff>0</xdr:rowOff>
    </xdr:to>
    <xdr:pic>
      <xdr:nvPicPr>
        <xdr:cNvPr id="77" name="Имя " descr="Descr 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93</xdr:row>
      <xdr:rowOff>0</xdr:rowOff>
    </xdr:from>
    <xdr:to>
      <xdr:col>1</xdr:col>
      <xdr:colOff>0</xdr:colOff>
      <xdr:row>94</xdr:row>
      <xdr:rowOff>0</xdr:rowOff>
    </xdr:to>
    <xdr:pic>
      <xdr:nvPicPr>
        <xdr:cNvPr id="78" name="Имя " descr="Descr 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94</xdr:row>
      <xdr:rowOff>0</xdr:rowOff>
    </xdr:from>
    <xdr:to>
      <xdr:col>1</xdr:col>
      <xdr:colOff>0</xdr:colOff>
      <xdr:row>95</xdr:row>
      <xdr:rowOff>0</xdr:rowOff>
    </xdr:to>
    <xdr:pic>
      <xdr:nvPicPr>
        <xdr:cNvPr id="79" name="Имя " descr="Descr 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95</xdr:row>
      <xdr:rowOff>0</xdr:rowOff>
    </xdr:from>
    <xdr:to>
      <xdr:col>1</xdr:col>
      <xdr:colOff>0</xdr:colOff>
      <xdr:row>96</xdr:row>
      <xdr:rowOff>0</xdr:rowOff>
    </xdr:to>
    <xdr:pic>
      <xdr:nvPicPr>
        <xdr:cNvPr id="80" name="Имя " descr="Descr 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96</xdr:row>
      <xdr:rowOff>0</xdr:rowOff>
    </xdr:from>
    <xdr:to>
      <xdr:col>1</xdr:col>
      <xdr:colOff>0</xdr:colOff>
      <xdr:row>97</xdr:row>
      <xdr:rowOff>0</xdr:rowOff>
    </xdr:to>
    <xdr:pic>
      <xdr:nvPicPr>
        <xdr:cNvPr id="81" name="Имя " descr="Descr 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97</xdr:row>
      <xdr:rowOff>0</xdr:rowOff>
    </xdr:from>
    <xdr:to>
      <xdr:col>1</xdr:col>
      <xdr:colOff>0</xdr:colOff>
      <xdr:row>98</xdr:row>
      <xdr:rowOff>0</xdr:rowOff>
    </xdr:to>
    <xdr:pic>
      <xdr:nvPicPr>
        <xdr:cNvPr id="82" name="Имя " descr="Descr 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98</xdr:row>
      <xdr:rowOff>0</xdr:rowOff>
    </xdr:from>
    <xdr:to>
      <xdr:col>1</xdr:col>
      <xdr:colOff>0</xdr:colOff>
      <xdr:row>99</xdr:row>
      <xdr:rowOff>0</xdr:rowOff>
    </xdr:to>
    <xdr:pic>
      <xdr:nvPicPr>
        <xdr:cNvPr id="83" name="Имя " descr="Descr 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99</xdr:row>
      <xdr:rowOff>0</xdr:rowOff>
    </xdr:from>
    <xdr:to>
      <xdr:col>1</xdr:col>
      <xdr:colOff>0</xdr:colOff>
      <xdr:row>100</xdr:row>
      <xdr:rowOff>0</xdr:rowOff>
    </xdr:to>
    <xdr:pic>
      <xdr:nvPicPr>
        <xdr:cNvPr id="84" name="Имя " descr="Descr 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100</xdr:row>
      <xdr:rowOff>0</xdr:rowOff>
    </xdr:from>
    <xdr:to>
      <xdr:col>1</xdr:col>
      <xdr:colOff>0</xdr:colOff>
      <xdr:row>101</xdr:row>
      <xdr:rowOff>0</xdr:rowOff>
    </xdr:to>
    <xdr:pic>
      <xdr:nvPicPr>
        <xdr:cNvPr id="85" name="Имя " descr="Descr 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101</xdr:row>
      <xdr:rowOff>0</xdr:rowOff>
    </xdr:from>
    <xdr:to>
      <xdr:col>1</xdr:col>
      <xdr:colOff>0</xdr:colOff>
      <xdr:row>102</xdr:row>
      <xdr:rowOff>0</xdr:rowOff>
    </xdr:to>
    <xdr:pic>
      <xdr:nvPicPr>
        <xdr:cNvPr id="86" name="Имя " descr="Descr 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103</xdr:row>
      <xdr:rowOff>0</xdr:rowOff>
    </xdr:from>
    <xdr:to>
      <xdr:col>1</xdr:col>
      <xdr:colOff>0</xdr:colOff>
      <xdr:row>104</xdr:row>
      <xdr:rowOff>0</xdr:rowOff>
    </xdr:to>
    <xdr:pic>
      <xdr:nvPicPr>
        <xdr:cNvPr id="87" name="Имя " descr="Descr 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104</xdr:row>
      <xdr:rowOff>0</xdr:rowOff>
    </xdr:from>
    <xdr:to>
      <xdr:col>1</xdr:col>
      <xdr:colOff>0</xdr:colOff>
      <xdr:row>105</xdr:row>
      <xdr:rowOff>0</xdr:rowOff>
    </xdr:to>
    <xdr:pic>
      <xdr:nvPicPr>
        <xdr:cNvPr id="88" name="Имя " descr="Descr 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105</xdr:row>
      <xdr:rowOff>0</xdr:rowOff>
    </xdr:from>
    <xdr:to>
      <xdr:col>1</xdr:col>
      <xdr:colOff>0</xdr:colOff>
      <xdr:row>106</xdr:row>
      <xdr:rowOff>0</xdr:rowOff>
    </xdr:to>
    <xdr:pic>
      <xdr:nvPicPr>
        <xdr:cNvPr id="89" name="Имя " descr="Descr 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106</xdr:row>
      <xdr:rowOff>0</xdr:rowOff>
    </xdr:from>
    <xdr:to>
      <xdr:col>1</xdr:col>
      <xdr:colOff>0</xdr:colOff>
      <xdr:row>107</xdr:row>
      <xdr:rowOff>0</xdr:rowOff>
    </xdr:to>
    <xdr:pic>
      <xdr:nvPicPr>
        <xdr:cNvPr id="90" name="Имя " descr="Descr 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107</xdr:row>
      <xdr:rowOff>0</xdr:rowOff>
    </xdr:from>
    <xdr:to>
      <xdr:col>1</xdr:col>
      <xdr:colOff>0</xdr:colOff>
      <xdr:row>108</xdr:row>
      <xdr:rowOff>0</xdr:rowOff>
    </xdr:to>
    <xdr:pic>
      <xdr:nvPicPr>
        <xdr:cNvPr id="91" name="Имя " descr="Descr 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108</xdr:row>
      <xdr:rowOff>0</xdr:rowOff>
    </xdr:from>
    <xdr:to>
      <xdr:col>1</xdr:col>
      <xdr:colOff>0</xdr:colOff>
      <xdr:row>109</xdr:row>
      <xdr:rowOff>0</xdr:rowOff>
    </xdr:to>
    <xdr:pic>
      <xdr:nvPicPr>
        <xdr:cNvPr id="92" name="Имя " descr="Descr 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109</xdr:row>
      <xdr:rowOff>0</xdr:rowOff>
    </xdr:from>
    <xdr:to>
      <xdr:col>1</xdr:col>
      <xdr:colOff>0</xdr:colOff>
      <xdr:row>110</xdr:row>
      <xdr:rowOff>0</xdr:rowOff>
    </xdr:to>
    <xdr:pic>
      <xdr:nvPicPr>
        <xdr:cNvPr id="93" name="Имя " descr="Descr 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110</xdr:row>
      <xdr:rowOff>0</xdr:rowOff>
    </xdr:from>
    <xdr:to>
      <xdr:col>1</xdr:col>
      <xdr:colOff>0</xdr:colOff>
      <xdr:row>111</xdr:row>
      <xdr:rowOff>0</xdr:rowOff>
    </xdr:to>
    <xdr:pic>
      <xdr:nvPicPr>
        <xdr:cNvPr id="94" name="Имя " descr="Descr 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111</xdr:row>
      <xdr:rowOff>0</xdr:rowOff>
    </xdr:from>
    <xdr:to>
      <xdr:col>1</xdr:col>
      <xdr:colOff>0</xdr:colOff>
      <xdr:row>112</xdr:row>
      <xdr:rowOff>0</xdr:rowOff>
    </xdr:to>
    <xdr:pic>
      <xdr:nvPicPr>
        <xdr:cNvPr id="95" name="Имя " descr="Descr 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112</xdr:row>
      <xdr:rowOff>0</xdr:rowOff>
    </xdr:from>
    <xdr:to>
      <xdr:col>1</xdr:col>
      <xdr:colOff>0</xdr:colOff>
      <xdr:row>113</xdr:row>
      <xdr:rowOff>0</xdr:rowOff>
    </xdr:to>
    <xdr:pic>
      <xdr:nvPicPr>
        <xdr:cNvPr id="96" name="Имя " descr="Descr 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113</xdr:row>
      <xdr:rowOff>0</xdr:rowOff>
    </xdr:from>
    <xdr:to>
      <xdr:col>1</xdr:col>
      <xdr:colOff>0</xdr:colOff>
      <xdr:row>114</xdr:row>
      <xdr:rowOff>0</xdr:rowOff>
    </xdr:to>
    <xdr:pic>
      <xdr:nvPicPr>
        <xdr:cNvPr id="97" name="Имя " descr="Descr 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114</xdr:row>
      <xdr:rowOff>0</xdr:rowOff>
    </xdr:from>
    <xdr:to>
      <xdr:col>1</xdr:col>
      <xdr:colOff>0</xdr:colOff>
      <xdr:row>115</xdr:row>
      <xdr:rowOff>0</xdr:rowOff>
    </xdr:to>
    <xdr:pic>
      <xdr:nvPicPr>
        <xdr:cNvPr id="98" name="Имя " descr="Descr 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116</xdr:row>
      <xdr:rowOff>0</xdr:rowOff>
    </xdr:from>
    <xdr:to>
      <xdr:col>1</xdr:col>
      <xdr:colOff>0</xdr:colOff>
      <xdr:row>117</xdr:row>
      <xdr:rowOff>0</xdr:rowOff>
    </xdr:to>
    <xdr:pic>
      <xdr:nvPicPr>
        <xdr:cNvPr id="99" name="Имя " descr="Descr 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117</xdr:row>
      <xdr:rowOff>0</xdr:rowOff>
    </xdr:from>
    <xdr:to>
      <xdr:col>1</xdr:col>
      <xdr:colOff>0</xdr:colOff>
      <xdr:row>118</xdr:row>
      <xdr:rowOff>0</xdr:rowOff>
    </xdr:to>
    <xdr:pic>
      <xdr:nvPicPr>
        <xdr:cNvPr id="100" name="Имя " descr="Descr 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118</xdr:row>
      <xdr:rowOff>0</xdr:rowOff>
    </xdr:from>
    <xdr:to>
      <xdr:col>1</xdr:col>
      <xdr:colOff>0</xdr:colOff>
      <xdr:row>119</xdr:row>
      <xdr:rowOff>0</xdr:rowOff>
    </xdr:to>
    <xdr:pic>
      <xdr:nvPicPr>
        <xdr:cNvPr id="101" name="Имя " descr="Descr 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119</xdr:row>
      <xdr:rowOff>0</xdr:rowOff>
    </xdr:from>
    <xdr:to>
      <xdr:col>1</xdr:col>
      <xdr:colOff>0</xdr:colOff>
      <xdr:row>120</xdr:row>
      <xdr:rowOff>0</xdr:rowOff>
    </xdr:to>
    <xdr:pic>
      <xdr:nvPicPr>
        <xdr:cNvPr id="102" name="Имя " descr="Descr 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120</xdr:row>
      <xdr:rowOff>0</xdr:rowOff>
    </xdr:from>
    <xdr:to>
      <xdr:col>1</xdr:col>
      <xdr:colOff>0</xdr:colOff>
      <xdr:row>121</xdr:row>
      <xdr:rowOff>0</xdr:rowOff>
    </xdr:to>
    <xdr:pic>
      <xdr:nvPicPr>
        <xdr:cNvPr id="103" name="Имя " descr="Descr 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121</xdr:row>
      <xdr:rowOff>0</xdr:rowOff>
    </xdr:from>
    <xdr:to>
      <xdr:col>1</xdr:col>
      <xdr:colOff>0</xdr:colOff>
      <xdr:row>122</xdr:row>
      <xdr:rowOff>0</xdr:rowOff>
    </xdr:to>
    <xdr:pic>
      <xdr:nvPicPr>
        <xdr:cNvPr id="104" name="Имя " descr="Descr 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122</xdr:row>
      <xdr:rowOff>0</xdr:rowOff>
    </xdr:from>
    <xdr:to>
      <xdr:col>1</xdr:col>
      <xdr:colOff>0</xdr:colOff>
      <xdr:row>123</xdr:row>
      <xdr:rowOff>0</xdr:rowOff>
    </xdr:to>
    <xdr:pic>
      <xdr:nvPicPr>
        <xdr:cNvPr id="105" name="Имя " descr="Descr 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123</xdr:row>
      <xdr:rowOff>0</xdr:rowOff>
    </xdr:from>
    <xdr:to>
      <xdr:col>1</xdr:col>
      <xdr:colOff>0</xdr:colOff>
      <xdr:row>124</xdr:row>
      <xdr:rowOff>0</xdr:rowOff>
    </xdr:to>
    <xdr:pic>
      <xdr:nvPicPr>
        <xdr:cNvPr id="106" name="Имя " descr="Descr 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124</xdr:row>
      <xdr:rowOff>0</xdr:rowOff>
    </xdr:from>
    <xdr:to>
      <xdr:col>1</xdr:col>
      <xdr:colOff>0</xdr:colOff>
      <xdr:row>125</xdr:row>
      <xdr:rowOff>0</xdr:rowOff>
    </xdr:to>
    <xdr:pic>
      <xdr:nvPicPr>
        <xdr:cNvPr id="107" name="Имя " descr="Descr 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125</xdr:row>
      <xdr:rowOff>0</xdr:rowOff>
    </xdr:from>
    <xdr:to>
      <xdr:col>1</xdr:col>
      <xdr:colOff>0</xdr:colOff>
      <xdr:row>126</xdr:row>
      <xdr:rowOff>0</xdr:rowOff>
    </xdr:to>
    <xdr:pic>
      <xdr:nvPicPr>
        <xdr:cNvPr id="108" name="Имя " descr="Descr 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126</xdr:row>
      <xdr:rowOff>0</xdr:rowOff>
    </xdr:from>
    <xdr:to>
      <xdr:col>1</xdr:col>
      <xdr:colOff>0</xdr:colOff>
      <xdr:row>127</xdr:row>
      <xdr:rowOff>0</xdr:rowOff>
    </xdr:to>
    <xdr:pic>
      <xdr:nvPicPr>
        <xdr:cNvPr id="109" name="Имя " descr="Descr 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127</xdr:row>
      <xdr:rowOff>0</xdr:rowOff>
    </xdr:from>
    <xdr:to>
      <xdr:col>1</xdr:col>
      <xdr:colOff>0</xdr:colOff>
      <xdr:row>128</xdr:row>
      <xdr:rowOff>0</xdr:rowOff>
    </xdr:to>
    <xdr:pic>
      <xdr:nvPicPr>
        <xdr:cNvPr id="110" name="Имя " descr="Descr 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129</xdr:row>
      <xdr:rowOff>0</xdr:rowOff>
    </xdr:from>
    <xdr:to>
      <xdr:col>1</xdr:col>
      <xdr:colOff>0</xdr:colOff>
      <xdr:row>130</xdr:row>
      <xdr:rowOff>0</xdr:rowOff>
    </xdr:to>
    <xdr:pic>
      <xdr:nvPicPr>
        <xdr:cNvPr id="111" name="Имя " descr="Descr 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130</xdr:row>
      <xdr:rowOff>0</xdr:rowOff>
    </xdr:from>
    <xdr:to>
      <xdr:col>1</xdr:col>
      <xdr:colOff>0</xdr:colOff>
      <xdr:row>131</xdr:row>
      <xdr:rowOff>0</xdr:rowOff>
    </xdr:to>
    <xdr:pic>
      <xdr:nvPicPr>
        <xdr:cNvPr id="112" name="Имя " descr="Descr 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131</xdr:row>
      <xdr:rowOff>0</xdr:rowOff>
    </xdr:from>
    <xdr:to>
      <xdr:col>1</xdr:col>
      <xdr:colOff>0</xdr:colOff>
      <xdr:row>132</xdr:row>
      <xdr:rowOff>0</xdr:rowOff>
    </xdr:to>
    <xdr:pic>
      <xdr:nvPicPr>
        <xdr:cNvPr id="113" name="Имя " descr="Descr 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132</xdr:row>
      <xdr:rowOff>0</xdr:rowOff>
    </xdr:from>
    <xdr:to>
      <xdr:col>1</xdr:col>
      <xdr:colOff>0</xdr:colOff>
      <xdr:row>133</xdr:row>
      <xdr:rowOff>0</xdr:rowOff>
    </xdr:to>
    <xdr:pic>
      <xdr:nvPicPr>
        <xdr:cNvPr id="114" name="Имя " descr="Descr 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133</xdr:row>
      <xdr:rowOff>0</xdr:rowOff>
    </xdr:from>
    <xdr:to>
      <xdr:col>1</xdr:col>
      <xdr:colOff>0</xdr:colOff>
      <xdr:row>134</xdr:row>
      <xdr:rowOff>0</xdr:rowOff>
    </xdr:to>
    <xdr:pic>
      <xdr:nvPicPr>
        <xdr:cNvPr id="115" name="Имя " descr="Descr 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134</xdr:row>
      <xdr:rowOff>0</xdr:rowOff>
    </xdr:from>
    <xdr:to>
      <xdr:col>1</xdr:col>
      <xdr:colOff>0</xdr:colOff>
      <xdr:row>135</xdr:row>
      <xdr:rowOff>0</xdr:rowOff>
    </xdr:to>
    <xdr:pic>
      <xdr:nvPicPr>
        <xdr:cNvPr id="116" name="Имя " descr="Descr 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135</xdr:row>
      <xdr:rowOff>0</xdr:rowOff>
    </xdr:from>
    <xdr:to>
      <xdr:col>1</xdr:col>
      <xdr:colOff>0</xdr:colOff>
      <xdr:row>136</xdr:row>
      <xdr:rowOff>0</xdr:rowOff>
    </xdr:to>
    <xdr:pic>
      <xdr:nvPicPr>
        <xdr:cNvPr id="117" name="Имя " descr="Descr 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136</xdr:row>
      <xdr:rowOff>0</xdr:rowOff>
    </xdr:from>
    <xdr:to>
      <xdr:col>1</xdr:col>
      <xdr:colOff>0</xdr:colOff>
      <xdr:row>137</xdr:row>
      <xdr:rowOff>0</xdr:rowOff>
    </xdr:to>
    <xdr:pic>
      <xdr:nvPicPr>
        <xdr:cNvPr id="118" name="Имя " descr="Descr 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138</xdr:row>
      <xdr:rowOff>0</xdr:rowOff>
    </xdr:from>
    <xdr:to>
      <xdr:col>1</xdr:col>
      <xdr:colOff>0</xdr:colOff>
      <xdr:row>139</xdr:row>
      <xdr:rowOff>0</xdr:rowOff>
    </xdr:to>
    <xdr:pic>
      <xdr:nvPicPr>
        <xdr:cNvPr id="119" name="Имя " descr="Descr 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139</xdr:row>
      <xdr:rowOff>0</xdr:rowOff>
    </xdr:from>
    <xdr:to>
      <xdr:col>1</xdr:col>
      <xdr:colOff>0</xdr:colOff>
      <xdr:row>140</xdr:row>
      <xdr:rowOff>0</xdr:rowOff>
    </xdr:to>
    <xdr:pic>
      <xdr:nvPicPr>
        <xdr:cNvPr id="120" name="Имя " descr="Descr 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140</xdr:row>
      <xdr:rowOff>0</xdr:rowOff>
    </xdr:from>
    <xdr:to>
      <xdr:col>1</xdr:col>
      <xdr:colOff>0</xdr:colOff>
      <xdr:row>141</xdr:row>
      <xdr:rowOff>0</xdr:rowOff>
    </xdr:to>
    <xdr:pic>
      <xdr:nvPicPr>
        <xdr:cNvPr id="121" name="Имя " descr="Descr 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141</xdr:row>
      <xdr:rowOff>0</xdr:rowOff>
    </xdr:from>
    <xdr:to>
      <xdr:col>1</xdr:col>
      <xdr:colOff>0</xdr:colOff>
      <xdr:row>142</xdr:row>
      <xdr:rowOff>0</xdr:rowOff>
    </xdr:to>
    <xdr:pic>
      <xdr:nvPicPr>
        <xdr:cNvPr id="122" name="Имя " descr="Descr 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144</xdr:row>
      <xdr:rowOff>0</xdr:rowOff>
    </xdr:from>
    <xdr:to>
      <xdr:col>1</xdr:col>
      <xdr:colOff>0</xdr:colOff>
      <xdr:row>145</xdr:row>
      <xdr:rowOff>0</xdr:rowOff>
    </xdr:to>
    <xdr:pic>
      <xdr:nvPicPr>
        <xdr:cNvPr id="123" name="Имя " descr="Descr 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145</xdr:row>
      <xdr:rowOff>0</xdr:rowOff>
    </xdr:from>
    <xdr:to>
      <xdr:col>1</xdr:col>
      <xdr:colOff>0</xdr:colOff>
      <xdr:row>146</xdr:row>
      <xdr:rowOff>0</xdr:rowOff>
    </xdr:to>
    <xdr:pic>
      <xdr:nvPicPr>
        <xdr:cNvPr id="124" name="Имя " descr="Descr 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146</xdr:row>
      <xdr:rowOff>0</xdr:rowOff>
    </xdr:from>
    <xdr:to>
      <xdr:col>1</xdr:col>
      <xdr:colOff>0</xdr:colOff>
      <xdr:row>147</xdr:row>
      <xdr:rowOff>0</xdr:rowOff>
    </xdr:to>
    <xdr:pic>
      <xdr:nvPicPr>
        <xdr:cNvPr id="125" name="Имя " descr="Descr 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147</xdr:row>
      <xdr:rowOff>0</xdr:rowOff>
    </xdr:from>
    <xdr:to>
      <xdr:col>1</xdr:col>
      <xdr:colOff>0</xdr:colOff>
      <xdr:row>148</xdr:row>
      <xdr:rowOff>0</xdr:rowOff>
    </xdr:to>
    <xdr:pic>
      <xdr:nvPicPr>
        <xdr:cNvPr id="126" name="Имя " descr="Descr 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148</xdr:row>
      <xdr:rowOff>0</xdr:rowOff>
    </xdr:from>
    <xdr:to>
      <xdr:col>1</xdr:col>
      <xdr:colOff>0</xdr:colOff>
      <xdr:row>149</xdr:row>
      <xdr:rowOff>0</xdr:rowOff>
    </xdr:to>
    <xdr:pic>
      <xdr:nvPicPr>
        <xdr:cNvPr id="127" name="Имя " descr="Descr 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149</xdr:row>
      <xdr:rowOff>0</xdr:rowOff>
    </xdr:from>
    <xdr:to>
      <xdr:col>1</xdr:col>
      <xdr:colOff>0</xdr:colOff>
      <xdr:row>150</xdr:row>
      <xdr:rowOff>0</xdr:rowOff>
    </xdr:to>
    <xdr:pic>
      <xdr:nvPicPr>
        <xdr:cNvPr id="128" name="Имя " descr="Descr 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150</xdr:row>
      <xdr:rowOff>0</xdr:rowOff>
    </xdr:from>
    <xdr:to>
      <xdr:col>1</xdr:col>
      <xdr:colOff>0</xdr:colOff>
      <xdr:row>151</xdr:row>
      <xdr:rowOff>0</xdr:rowOff>
    </xdr:to>
    <xdr:pic>
      <xdr:nvPicPr>
        <xdr:cNvPr id="129" name="Имя " descr="Descr 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151</xdr:row>
      <xdr:rowOff>0</xdr:rowOff>
    </xdr:from>
    <xdr:to>
      <xdr:col>1</xdr:col>
      <xdr:colOff>0</xdr:colOff>
      <xdr:row>152</xdr:row>
      <xdr:rowOff>0</xdr:rowOff>
    </xdr:to>
    <xdr:pic>
      <xdr:nvPicPr>
        <xdr:cNvPr id="130" name="Имя " descr="Descr 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152</xdr:row>
      <xdr:rowOff>0</xdr:rowOff>
    </xdr:from>
    <xdr:to>
      <xdr:col>1</xdr:col>
      <xdr:colOff>0</xdr:colOff>
      <xdr:row>153</xdr:row>
      <xdr:rowOff>0</xdr:rowOff>
    </xdr:to>
    <xdr:pic>
      <xdr:nvPicPr>
        <xdr:cNvPr id="131" name="Имя " descr="Descr 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153</xdr:row>
      <xdr:rowOff>0</xdr:rowOff>
    </xdr:from>
    <xdr:to>
      <xdr:col>1</xdr:col>
      <xdr:colOff>0</xdr:colOff>
      <xdr:row>154</xdr:row>
      <xdr:rowOff>0</xdr:rowOff>
    </xdr:to>
    <xdr:pic>
      <xdr:nvPicPr>
        <xdr:cNvPr id="132" name="Имя " descr="Descr 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154</xdr:row>
      <xdr:rowOff>0</xdr:rowOff>
    </xdr:from>
    <xdr:to>
      <xdr:col>1</xdr:col>
      <xdr:colOff>0</xdr:colOff>
      <xdr:row>155</xdr:row>
      <xdr:rowOff>0</xdr:rowOff>
    </xdr:to>
    <xdr:pic>
      <xdr:nvPicPr>
        <xdr:cNvPr id="133" name="Имя " descr="Descr 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155</xdr:row>
      <xdr:rowOff>0</xdr:rowOff>
    </xdr:from>
    <xdr:to>
      <xdr:col>1</xdr:col>
      <xdr:colOff>0</xdr:colOff>
      <xdr:row>156</xdr:row>
      <xdr:rowOff>0</xdr:rowOff>
    </xdr:to>
    <xdr:pic>
      <xdr:nvPicPr>
        <xdr:cNvPr id="134" name="Имя " descr="Descr 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156</xdr:row>
      <xdr:rowOff>0</xdr:rowOff>
    </xdr:from>
    <xdr:to>
      <xdr:col>1</xdr:col>
      <xdr:colOff>0</xdr:colOff>
      <xdr:row>157</xdr:row>
      <xdr:rowOff>0</xdr:rowOff>
    </xdr:to>
    <xdr:pic>
      <xdr:nvPicPr>
        <xdr:cNvPr id="135" name="Имя " descr="Descr 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157</xdr:row>
      <xdr:rowOff>0</xdr:rowOff>
    </xdr:from>
    <xdr:to>
      <xdr:col>1</xdr:col>
      <xdr:colOff>0</xdr:colOff>
      <xdr:row>158</xdr:row>
      <xdr:rowOff>0</xdr:rowOff>
    </xdr:to>
    <xdr:pic>
      <xdr:nvPicPr>
        <xdr:cNvPr id="136" name="Имя " descr="Descr 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158</xdr:row>
      <xdr:rowOff>0</xdr:rowOff>
    </xdr:from>
    <xdr:to>
      <xdr:col>1</xdr:col>
      <xdr:colOff>0</xdr:colOff>
      <xdr:row>159</xdr:row>
      <xdr:rowOff>0</xdr:rowOff>
    </xdr:to>
    <xdr:pic>
      <xdr:nvPicPr>
        <xdr:cNvPr id="137" name="Имя " descr="Descr 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159</xdr:row>
      <xdr:rowOff>0</xdr:rowOff>
    </xdr:from>
    <xdr:to>
      <xdr:col>1</xdr:col>
      <xdr:colOff>0</xdr:colOff>
      <xdr:row>160</xdr:row>
      <xdr:rowOff>0</xdr:rowOff>
    </xdr:to>
    <xdr:pic>
      <xdr:nvPicPr>
        <xdr:cNvPr id="138" name="Имя " descr="Descr 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160</xdr:row>
      <xdr:rowOff>0</xdr:rowOff>
    </xdr:from>
    <xdr:to>
      <xdr:col>1</xdr:col>
      <xdr:colOff>0</xdr:colOff>
      <xdr:row>161</xdr:row>
      <xdr:rowOff>0</xdr:rowOff>
    </xdr:to>
    <xdr:pic>
      <xdr:nvPicPr>
        <xdr:cNvPr id="139" name="Имя " descr="Descr 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161</xdr:row>
      <xdr:rowOff>0</xdr:rowOff>
    </xdr:from>
    <xdr:to>
      <xdr:col>1</xdr:col>
      <xdr:colOff>0</xdr:colOff>
      <xdr:row>162</xdr:row>
      <xdr:rowOff>0</xdr:rowOff>
    </xdr:to>
    <xdr:pic>
      <xdr:nvPicPr>
        <xdr:cNvPr id="140" name="Имя " descr="Descr 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162</xdr:row>
      <xdr:rowOff>0</xdr:rowOff>
    </xdr:from>
    <xdr:to>
      <xdr:col>1</xdr:col>
      <xdr:colOff>0</xdr:colOff>
      <xdr:row>163</xdr:row>
      <xdr:rowOff>0</xdr:rowOff>
    </xdr:to>
    <xdr:pic>
      <xdr:nvPicPr>
        <xdr:cNvPr id="141" name="Имя " descr="Descr 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163</xdr:row>
      <xdr:rowOff>0</xdr:rowOff>
    </xdr:from>
    <xdr:to>
      <xdr:col>1</xdr:col>
      <xdr:colOff>0</xdr:colOff>
      <xdr:row>164</xdr:row>
      <xdr:rowOff>0</xdr:rowOff>
    </xdr:to>
    <xdr:pic>
      <xdr:nvPicPr>
        <xdr:cNvPr id="142" name="Имя " descr="Descr 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164</xdr:row>
      <xdr:rowOff>0</xdr:rowOff>
    </xdr:from>
    <xdr:to>
      <xdr:col>1</xdr:col>
      <xdr:colOff>0</xdr:colOff>
      <xdr:row>165</xdr:row>
      <xdr:rowOff>0</xdr:rowOff>
    </xdr:to>
    <xdr:pic>
      <xdr:nvPicPr>
        <xdr:cNvPr id="143" name="Имя " descr="Descr 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165</xdr:row>
      <xdr:rowOff>0</xdr:rowOff>
    </xdr:from>
    <xdr:to>
      <xdr:col>1</xdr:col>
      <xdr:colOff>0</xdr:colOff>
      <xdr:row>166</xdr:row>
      <xdr:rowOff>0</xdr:rowOff>
    </xdr:to>
    <xdr:pic>
      <xdr:nvPicPr>
        <xdr:cNvPr id="144" name="Имя " descr="Descr 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166</xdr:row>
      <xdr:rowOff>0</xdr:rowOff>
    </xdr:from>
    <xdr:to>
      <xdr:col>1</xdr:col>
      <xdr:colOff>0</xdr:colOff>
      <xdr:row>167</xdr:row>
      <xdr:rowOff>0</xdr:rowOff>
    </xdr:to>
    <xdr:pic>
      <xdr:nvPicPr>
        <xdr:cNvPr id="145" name="Имя " descr="Descr 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167</xdr:row>
      <xdr:rowOff>0</xdr:rowOff>
    </xdr:from>
    <xdr:to>
      <xdr:col>1</xdr:col>
      <xdr:colOff>0</xdr:colOff>
      <xdr:row>168</xdr:row>
      <xdr:rowOff>0</xdr:rowOff>
    </xdr:to>
    <xdr:pic>
      <xdr:nvPicPr>
        <xdr:cNvPr id="146" name="Имя " descr="Descr 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168</xdr:row>
      <xdr:rowOff>0</xdr:rowOff>
    </xdr:from>
    <xdr:to>
      <xdr:col>1</xdr:col>
      <xdr:colOff>0</xdr:colOff>
      <xdr:row>169</xdr:row>
      <xdr:rowOff>0</xdr:rowOff>
    </xdr:to>
    <xdr:pic>
      <xdr:nvPicPr>
        <xdr:cNvPr id="147" name="Имя " descr="Descr 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169</xdr:row>
      <xdr:rowOff>0</xdr:rowOff>
    </xdr:from>
    <xdr:to>
      <xdr:col>1</xdr:col>
      <xdr:colOff>0</xdr:colOff>
      <xdr:row>170</xdr:row>
      <xdr:rowOff>0</xdr:rowOff>
    </xdr:to>
    <xdr:pic>
      <xdr:nvPicPr>
        <xdr:cNvPr id="148" name="Имя " descr="Descr 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170</xdr:row>
      <xdr:rowOff>0</xdr:rowOff>
    </xdr:from>
    <xdr:to>
      <xdr:col>1</xdr:col>
      <xdr:colOff>0</xdr:colOff>
      <xdr:row>171</xdr:row>
      <xdr:rowOff>0</xdr:rowOff>
    </xdr:to>
    <xdr:pic>
      <xdr:nvPicPr>
        <xdr:cNvPr id="149" name="Имя " descr="Descr 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171</xdr:row>
      <xdr:rowOff>0</xdr:rowOff>
    </xdr:from>
    <xdr:to>
      <xdr:col>1</xdr:col>
      <xdr:colOff>0</xdr:colOff>
      <xdr:row>172</xdr:row>
      <xdr:rowOff>0</xdr:rowOff>
    </xdr:to>
    <xdr:pic>
      <xdr:nvPicPr>
        <xdr:cNvPr id="150" name="Имя " descr="Descr 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172</xdr:row>
      <xdr:rowOff>0</xdr:rowOff>
    </xdr:from>
    <xdr:to>
      <xdr:col>1</xdr:col>
      <xdr:colOff>0</xdr:colOff>
      <xdr:row>173</xdr:row>
      <xdr:rowOff>0</xdr:rowOff>
    </xdr:to>
    <xdr:pic>
      <xdr:nvPicPr>
        <xdr:cNvPr id="151" name="Имя " descr="Descr 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173</xdr:row>
      <xdr:rowOff>0</xdr:rowOff>
    </xdr:from>
    <xdr:to>
      <xdr:col>1</xdr:col>
      <xdr:colOff>0</xdr:colOff>
      <xdr:row>174</xdr:row>
      <xdr:rowOff>0</xdr:rowOff>
    </xdr:to>
    <xdr:pic>
      <xdr:nvPicPr>
        <xdr:cNvPr id="152" name="Имя " descr="Descr 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174</xdr:row>
      <xdr:rowOff>0</xdr:rowOff>
    </xdr:from>
    <xdr:to>
      <xdr:col>1</xdr:col>
      <xdr:colOff>0</xdr:colOff>
      <xdr:row>175</xdr:row>
      <xdr:rowOff>0</xdr:rowOff>
    </xdr:to>
    <xdr:pic>
      <xdr:nvPicPr>
        <xdr:cNvPr id="153" name="Имя " descr="Descr 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175</xdr:row>
      <xdr:rowOff>0</xdr:rowOff>
    </xdr:from>
    <xdr:to>
      <xdr:col>1</xdr:col>
      <xdr:colOff>0</xdr:colOff>
      <xdr:row>176</xdr:row>
      <xdr:rowOff>0</xdr:rowOff>
    </xdr:to>
    <xdr:pic>
      <xdr:nvPicPr>
        <xdr:cNvPr id="154" name="Имя " descr="Descr 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176</xdr:row>
      <xdr:rowOff>0</xdr:rowOff>
    </xdr:from>
    <xdr:to>
      <xdr:col>1</xdr:col>
      <xdr:colOff>0</xdr:colOff>
      <xdr:row>177</xdr:row>
      <xdr:rowOff>0</xdr:rowOff>
    </xdr:to>
    <xdr:pic>
      <xdr:nvPicPr>
        <xdr:cNvPr id="155" name="Имя " descr="Descr 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177</xdr:row>
      <xdr:rowOff>0</xdr:rowOff>
    </xdr:from>
    <xdr:to>
      <xdr:col>1</xdr:col>
      <xdr:colOff>0</xdr:colOff>
      <xdr:row>178</xdr:row>
      <xdr:rowOff>0</xdr:rowOff>
    </xdr:to>
    <xdr:pic>
      <xdr:nvPicPr>
        <xdr:cNvPr id="156" name="Имя " descr="Descr 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178</xdr:row>
      <xdr:rowOff>0</xdr:rowOff>
    </xdr:from>
    <xdr:to>
      <xdr:col>1</xdr:col>
      <xdr:colOff>0</xdr:colOff>
      <xdr:row>180</xdr:row>
      <xdr:rowOff>0</xdr:rowOff>
    </xdr:to>
    <xdr:pic>
      <xdr:nvPicPr>
        <xdr:cNvPr id="157" name="Имя " descr="Descr 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180</xdr:row>
      <xdr:rowOff>0</xdr:rowOff>
    </xdr:from>
    <xdr:to>
      <xdr:col>1</xdr:col>
      <xdr:colOff>0</xdr:colOff>
      <xdr:row>181</xdr:row>
      <xdr:rowOff>0</xdr:rowOff>
    </xdr:to>
    <xdr:pic>
      <xdr:nvPicPr>
        <xdr:cNvPr id="158" name="Имя " descr="Descr 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181</xdr:row>
      <xdr:rowOff>0</xdr:rowOff>
    </xdr:from>
    <xdr:to>
      <xdr:col>1</xdr:col>
      <xdr:colOff>0</xdr:colOff>
      <xdr:row>182</xdr:row>
      <xdr:rowOff>0</xdr:rowOff>
    </xdr:to>
    <xdr:pic>
      <xdr:nvPicPr>
        <xdr:cNvPr id="159" name="Имя " descr="Descr 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182</xdr:row>
      <xdr:rowOff>0</xdr:rowOff>
    </xdr:from>
    <xdr:to>
      <xdr:col>1</xdr:col>
      <xdr:colOff>0</xdr:colOff>
      <xdr:row>183</xdr:row>
      <xdr:rowOff>0</xdr:rowOff>
    </xdr:to>
    <xdr:pic>
      <xdr:nvPicPr>
        <xdr:cNvPr id="160" name="Имя " descr="Descr 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183</xdr:row>
      <xdr:rowOff>0</xdr:rowOff>
    </xdr:from>
    <xdr:to>
      <xdr:col>1</xdr:col>
      <xdr:colOff>0</xdr:colOff>
      <xdr:row>184</xdr:row>
      <xdr:rowOff>0</xdr:rowOff>
    </xdr:to>
    <xdr:pic>
      <xdr:nvPicPr>
        <xdr:cNvPr id="161" name="Имя " descr="Descr 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185</xdr:row>
      <xdr:rowOff>0</xdr:rowOff>
    </xdr:from>
    <xdr:to>
      <xdr:col>1</xdr:col>
      <xdr:colOff>0</xdr:colOff>
      <xdr:row>186</xdr:row>
      <xdr:rowOff>0</xdr:rowOff>
    </xdr:to>
    <xdr:pic>
      <xdr:nvPicPr>
        <xdr:cNvPr id="162" name="Имя " descr="Descr 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186</xdr:row>
      <xdr:rowOff>0</xdr:rowOff>
    </xdr:from>
    <xdr:to>
      <xdr:col>1</xdr:col>
      <xdr:colOff>0</xdr:colOff>
      <xdr:row>187</xdr:row>
      <xdr:rowOff>0</xdr:rowOff>
    </xdr:to>
    <xdr:pic>
      <xdr:nvPicPr>
        <xdr:cNvPr id="163" name="Имя " descr="Descr 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187</xdr:row>
      <xdr:rowOff>0</xdr:rowOff>
    </xdr:from>
    <xdr:to>
      <xdr:col>1</xdr:col>
      <xdr:colOff>0</xdr:colOff>
      <xdr:row>188</xdr:row>
      <xdr:rowOff>0</xdr:rowOff>
    </xdr:to>
    <xdr:pic>
      <xdr:nvPicPr>
        <xdr:cNvPr id="164" name="Имя " descr="Descr 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188</xdr:row>
      <xdr:rowOff>0</xdr:rowOff>
    </xdr:from>
    <xdr:to>
      <xdr:col>1</xdr:col>
      <xdr:colOff>0</xdr:colOff>
      <xdr:row>189</xdr:row>
      <xdr:rowOff>0</xdr:rowOff>
    </xdr:to>
    <xdr:pic>
      <xdr:nvPicPr>
        <xdr:cNvPr id="165" name="Имя " descr="Descr 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189</xdr:row>
      <xdr:rowOff>0</xdr:rowOff>
    </xdr:from>
    <xdr:to>
      <xdr:col>1</xdr:col>
      <xdr:colOff>0</xdr:colOff>
      <xdr:row>190</xdr:row>
      <xdr:rowOff>0</xdr:rowOff>
    </xdr:to>
    <xdr:pic>
      <xdr:nvPicPr>
        <xdr:cNvPr id="166" name="Имя " descr="Descr 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190</xdr:row>
      <xdr:rowOff>0</xdr:rowOff>
    </xdr:from>
    <xdr:to>
      <xdr:col>1</xdr:col>
      <xdr:colOff>0</xdr:colOff>
      <xdr:row>191</xdr:row>
      <xdr:rowOff>0</xdr:rowOff>
    </xdr:to>
    <xdr:pic>
      <xdr:nvPicPr>
        <xdr:cNvPr id="167" name="Имя " descr="Descr 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191</xdr:row>
      <xdr:rowOff>0</xdr:rowOff>
    </xdr:from>
    <xdr:to>
      <xdr:col>1</xdr:col>
      <xdr:colOff>0</xdr:colOff>
      <xdr:row>192</xdr:row>
      <xdr:rowOff>0</xdr:rowOff>
    </xdr:to>
    <xdr:pic>
      <xdr:nvPicPr>
        <xdr:cNvPr id="168" name="Имя " descr="Descr 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192</xdr:row>
      <xdr:rowOff>0</xdr:rowOff>
    </xdr:from>
    <xdr:to>
      <xdr:col>1</xdr:col>
      <xdr:colOff>0</xdr:colOff>
      <xdr:row>193</xdr:row>
      <xdr:rowOff>0</xdr:rowOff>
    </xdr:to>
    <xdr:pic>
      <xdr:nvPicPr>
        <xdr:cNvPr id="169" name="Имя " descr="Descr 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194</xdr:row>
      <xdr:rowOff>0</xdr:rowOff>
    </xdr:from>
    <xdr:to>
      <xdr:col>1</xdr:col>
      <xdr:colOff>0</xdr:colOff>
      <xdr:row>195</xdr:row>
      <xdr:rowOff>0</xdr:rowOff>
    </xdr:to>
    <xdr:pic>
      <xdr:nvPicPr>
        <xdr:cNvPr id="170" name="Имя " descr="Descr 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195</xdr:row>
      <xdr:rowOff>0</xdr:rowOff>
    </xdr:from>
    <xdr:to>
      <xdr:col>1</xdr:col>
      <xdr:colOff>0</xdr:colOff>
      <xdr:row>196</xdr:row>
      <xdr:rowOff>0</xdr:rowOff>
    </xdr:to>
    <xdr:pic>
      <xdr:nvPicPr>
        <xdr:cNvPr id="171" name="Имя " descr="Descr 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196</xdr:row>
      <xdr:rowOff>0</xdr:rowOff>
    </xdr:from>
    <xdr:to>
      <xdr:col>1</xdr:col>
      <xdr:colOff>0</xdr:colOff>
      <xdr:row>197</xdr:row>
      <xdr:rowOff>0</xdr:rowOff>
    </xdr:to>
    <xdr:pic>
      <xdr:nvPicPr>
        <xdr:cNvPr id="172" name="Имя " descr="Descr 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197</xdr:row>
      <xdr:rowOff>0</xdr:rowOff>
    </xdr:from>
    <xdr:to>
      <xdr:col>1</xdr:col>
      <xdr:colOff>0</xdr:colOff>
      <xdr:row>198</xdr:row>
      <xdr:rowOff>0</xdr:rowOff>
    </xdr:to>
    <xdr:pic>
      <xdr:nvPicPr>
        <xdr:cNvPr id="173" name="Имя " descr="Descr 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199</xdr:row>
      <xdr:rowOff>0</xdr:rowOff>
    </xdr:from>
    <xdr:to>
      <xdr:col>1</xdr:col>
      <xdr:colOff>0</xdr:colOff>
      <xdr:row>200</xdr:row>
      <xdr:rowOff>0</xdr:rowOff>
    </xdr:to>
    <xdr:pic>
      <xdr:nvPicPr>
        <xdr:cNvPr id="174" name="Имя " descr="Descr 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200</xdr:row>
      <xdr:rowOff>0</xdr:rowOff>
    </xdr:from>
    <xdr:to>
      <xdr:col>1</xdr:col>
      <xdr:colOff>0</xdr:colOff>
      <xdr:row>201</xdr:row>
      <xdr:rowOff>0</xdr:rowOff>
    </xdr:to>
    <xdr:pic>
      <xdr:nvPicPr>
        <xdr:cNvPr id="175" name="Имя " descr="Descr 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201</xdr:row>
      <xdr:rowOff>0</xdr:rowOff>
    </xdr:from>
    <xdr:to>
      <xdr:col>1</xdr:col>
      <xdr:colOff>0</xdr:colOff>
      <xdr:row>202</xdr:row>
      <xdr:rowOff>0</xdr:rowOff>
    </xdr:to>
    <xdr:pic>
      <xdr:nvPicPr>
        <xdr:cNvPr id="176" name="Имя " descr="Descr 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202</xdr:row>
      <xdr:rowOff>0</xdr:rowOff>
    </xdr:from>
    <xdr:to>
      <xdr:col>1</xdr:col>
      <xdr:colOff>0</xdr:colOff>
      <xdr:row>203</xdr:row>
      <xdr:rowOff>0</xdr:rowOff>
    </xdr:to>
    <xdr:pic>
      <xdr:nvPicPr>
        <xdr:cNvPr id="177" name="Имя " descr="Descr 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203</xdr:row>
      <xdr:rowOff>0</xdr:rowOff>
    </xdr:from>
    <xdr:to>
      <xdr:col>1</xdr:col>
      <xdr:colOff>0</xdr:colOff>
      <xdr:row>204</xdr:row>
      <xdr:rowOff>0</xdr:rowOff>
    </xdr:to>
    <xdr:pic>
      <xdr:nvPicPr>
        <xdr:cNvPr id="178" name="Имя " descr="Descr 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204</xdr:row>
      <xdr:rowOff>0</xdr:rowOff>
    </xdr:from>
    <xdr:to>
      <xdr:col>1</xdr:col>
      <xdr:colOff>0</xdr:colOff>
      <xdr:row>205</xdr:row>
      <xdr:rowOff>0</xdr:rowOff>
    </xdr:to>
    <xdr:pic>
      <xdr:nvPicPr>
        <xdr:cNvPr id="179" name="Имя " descr="Descr 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205</xdr:row>
      <xdr:rowOff>0</xdr:rowOff>
    </xdr:from>
    <xdr:to>
      <xdr:col>1</xdr:col>
      <xdr:colOff>0</xdr:colOff>
      <xdr:row>206</xdr:row>
      <xdr:rowOff>0</xdr:rowOff>
    </xdr:to>
    <xdr:pic>
      <xdr:nvPicPr>
        <xdr:cNvPr id="180" name="Имя " descr="Descr 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206</xdr:row>
      <xdr:rowOff>0</xdr:rowOff>
    </xdr:from>
    <xdr:to>
      <xdr:col>1</xdr:col>
      <xdr:colOff>0</xdr:colOff>
      <xdr:row>207</xdr:row>
      <xdr:rowOff>0</xdr:rowOff>
    </xdr:to>
    <xdr:pic>
      <xdr:nvPicPr>
        <xdr:cNvPr id="181" name="Имя " descr="Descr 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207</xdr:row>
      <xdr:rowOff>0</xdr:rowOff>
    </xdr:from>
    <xdr:to>
      <xdr:col>1</xdr:col>
      <xdr:colOff>0</xdr:colOff>
      <xdr:row>208</xdr:row>
      <xdr:rowOff>0</xdr:rowOff>
    </xdr:to>
    <xdr:pic>
      <xdr:nvPicPr>
        <xdr:cNvPr id="182" name="Имя " descr="Descr 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208</xdr:row>
      <xdr:rowOff>0</xdr:rowOff>
    </xdr:from>
    <xdr:to>
      <xdr:col>1</xdr:col>
      <xdr:colOff>0</xdr:colOff>
      <xdr:row>209</xdr:row>
      <xdr:rowOff>0</xdr:rowOff>
    </xdr:to>
    <xdr:pic>
      <xdr:nvPicPr>
        <xdr:cNvPr id="183" name="Имя " descr="Descr 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209</xdr:row>
      <xdr:rowOff>0</xdr:rowOff>
    </xdr:from>
    <xdr:to>
      <xdr:col>1</xdr:col>
      <xdr:colOff>0</xdr:colOff>
      <xdr:row>210</xdr:row>
      <xdr:rowOff>0</xdr:rowOff>
    </xdr:to>
    <xdr:pic>
      <xdr:nvPicPr>
        <xdr:cNvPr id="184" name="Имя " descr="Descr 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210</xdr:row>
      <xdr:rowOff>0</xdr:rowOff>
    </xdr:from>
    <xdr:to>
      <xdr:col>1</xdr:col>
      <xdr:colOff>0</xdr:colOff>
      <xdr:row>211</xdr:row>
      <xdr:rowOff>0</xdr:rowOff>
    </xdr:to>
    <xdr:pic>
      <xdr:nvPicPr>
        <xdr:cNvPr id="185" name="Имя " descr="Descr 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211</xdr:row>
      <xdr:rowOff>0</xdr:rowOff>
    </xdr:from>
    <xdr:to>
      <xdr:col>1</xdr:col>
      <xdr:colOff>0</xdr:colOff>
      <xdr:row>212</xdr:row>
      <xdr:rowOff>0</xdr:rowOff>
    </xdr:to>
    <xdr:pic>
      <xdr:nvPicPr>
        <xdr:cNvPr id="186" name="Имя " descr="Descr 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212</xdr:row>
      <xdr:rowOff>0</xdr:rowOff>
    </xdr:from>
    <xdr:to>
      <xdr:col>1</xdr:col>
      <xdr:colOff>0</xdr:colOff>
      <xdr:row>213</xdr:row>
      <xdr:rowOff>0</xdr:rowOff>
    </xdr:to>
    <xdr:pic>
      <xdr:nvPicPr>
        <xdr:cNvPr id="187" name="Имя " descr="Descr 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214</xdr:row>
      <xdr:rowOff>0</xdr:rowOff>
    </xdr:from>
    <xdr:to>
      <xdr:col>1</xdr:col>
      <xdr:colOff>0</xdr:colOff>
      <xdr:row>215</xdr:row>
      <xdr:rowOff>0</xdr:rowOff>
    </xdr:to>
    <xdr:pic>
      <xdr:nvPicPr>
        <xdr:cNvPr id="188" name="Имя " descr="Descr 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215</xdr:row>
      <xdr:rowOff>0</xdr:rowOff>
    </xdr:from>
    <xdr:to>
      <xdr:col>1</xdr:col>
      <xdr:colOff>0</xdr:colOff>
      <xdr:row>216</xdr:row>
      <xdr:rowOff>0</xdr:rowOff>
    </xdr:to>
    <xdr:pic>
      <xdr:nvPicPr>
        <xdr:cNvPr id="189" name="Имя " descr="Descr 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216</xdr:row>
      <xdr:rowOff>0</xdr:rowOff>
    </xdr:from>
    <xdr:to>
      <xdr:col>1</xdr:col>
      <xdr:colOff>0</xdr:colOff>
      <xdr:row>217</xdr:row>
      <xdr:rowOff>0</xdr:rowOff>
    </xdr:to>
    <xdr:pic>
      <xdr:nvPicPr>
        <xdr:cNvPr id="190" name="Имя " descr="Descr 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217</xdr:row>
      <xdr:rowOff>0</xdr:rowOff>
    </xdr:from>
    <xdr:to>
      <xdr:col>1</xdr:col>
      <xdr:colOff>0</xdr:colOff>
      <xdr:row>218</xdr:row>
      <xdr:rowOff>0</xdr:rowOff>
    </xdr:to>
    <xdr:pic>
      <xdr:nvPicPr>
        <xdr:cNvPr id="191" name="Имя " descr="Descr 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218</xdr:row>
      <xdr:rowOff>0</xdr:rowOff>
    </xdr:from>
    <xdr:to>
      <xdr:col>1</xdr:col>
      <xdr:colOff>0</xdr:colOff>
      <xdr:row>219</xdr:row>
      <xdr:rowOff>0</xdr:rowOff>
    </xdr:to>
    <xdr:pic>
      <xdr:nvPicPr>
        <xdr:cNvPr id="192" name="Имя " descr="Descr 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219</xdr:row>
      <xdr:rowOff>0</xdr:rowOff>
    </xdr:from>
    <xdr:to>
      <xdr:col>1</xdr:col>
      <xdr:colOff>0</xdr:colOff>
      <xdr:row>220</xdr:row>
      <xdr:rowOff>0</xdr:rowOff>
    </xdr:to>
    <xdr:pic>
      <xdr:nvPicPr>
        <xdr:cNvPr id="193" name="Имя " descr="Descr 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220</xdr:row>
      <xdr:rowOff>0</xdr:rowOff>
    </xdr:from>
    <xdr:to>
      <xdr:col>1</xdr:col>
      <xdr:colOff>0</xdr:colOff>
      <xdr:row>221</xdr:row>
      <xdr:rowOff>0</xdr:rowOff>
    </xdr:to>
    <xdr:pic>
      <xdr:nvPicPr>
        <xdr:cNvPr id="194" name="Имя " descr="Descr 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221</xdr:row>
      <xdr:rowOff>0</xdr:rowOff>
    </xdr:from>
    <xdr:to>
      <xdr:col>1</xdr:col>
      <xdr:colOff>0</xdr:colOff>
      <xdr:row>222</xdr:row>
      <xdr:rowOff>0</xdr:rowOff>
    </xdr:to>
    <xdr:pic>
      <xdr:nvPicPr>
        <xdr:cNvPr id="195" name="Имя " descr="Descr 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222</xdr:row>
      <xdr:rowOff>0</xdr:rowOff>
    </xdr:from>
    <xdr:to>
      <xdr:col>1</xdr:col>
      <xdr:colOff>0</xdr:colOff>
      <xdr:row>223</xdr:row>
      <xdr:rowOff>0</xdr:rowOff>
    </xdr:to>
    <xdr:pic>
      <xdr:nvPicPr>
        <xdr:cNvPr id="196" name="Имя " descr="Descr 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223</xdr:row>
      <xdr:rowOff>0</xdr:rowOff>
    </xdr:from>
    <xdr:to>
      <xdr:col>1</xdr:col>
      <xdr:colOff>0</xdr:colOff>
      <xdr:row>224</xdr:row>
      <xdr:rowOff>0</xdr:rowOff>
    </xdr:to>
    <xdr:pic>
      <xdr:nvPicPr>
        <xdr:cNvPr id="197" name="Имя " descr="Descr 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225</xdr:row>
      <xdr:rowOff>0</xdr:rowOff>
    </xdr:from>
    <xdr:to>
      <xdr:col>1</xdr:col>
      <xdr:colOff>0</xdr:colOff>
      <xdr:row>226</xdr:row>
      <xdr:rowOff>0</xdr:rowOff>
    </xdr:to>
    <xdr:pic>
      <xdr:nvPicPr>
        <xdr:cNvPr id="198" name="Имя " descr="Descr 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226</xdr:row>
      <xdr:rowOff>0</xdr:rowOff>
    </xdr:from>
    <xdr:to>
      <xdr:col>1</xdr:col>
      <xdr:colOff>0</xdr:colOff>
      <xdr:row>227</xdr:row>
      <xdr:rowOff>0</xdr:rowOff>
    </xdr:to>
    <xdr:pic>
      <xdr:nvPicPr>
        <xdr:cNvPr id="199" name="Имя " descr="Descr 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227</xdr:row>
      <xdr:rowOff>0</xdr:rowOff>
    </xdr:from>
    <xdr:to>
      <xdr:col>1</xdr:col>
      <xdr:colOff>0</xdr:colOff>
      <xdr:row>228</xdr:row>
      <xdr:rowOff>0</xdr:rowOff>
    </xdr:to>
    <xdr:pic>
      <xdr:nvPicPr>
        <xdr:cNvPr id="200" name="Имя " descr="Descr 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228</xdr:row>
      <xdr:rowOff>0</xdr:rowOff>
    </xdr:from>
    <xdr:to>
      <xdr:col>1</xdr:col>
      <xdr:colOff>0</xdr:colOff>
      <xdr:row>229</xdr:row>
      <xdr:rowOff>0</xdr:rowOff>
    </xdr:to>
    <xdr:pic>
      <xdr:nvPicPr>
        <xdr:cNvPr id="201" name="Имя " descr="Descr 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229</xdr:row>
      <xdr:rowOff>0</xdr:rowOff>
    </xdr:from>
    <xdr:to>
      <xdr:col>1</xdr:col>
      <xdr:colOff>0</xdr:colOff>
      <xdr:row>230</xdr:row>
      <xdr:rowOff>0</xdr:rowOff>
    </xdr:to>
    <xdr:pic>
      <xdr:nvPicPr>
        <xdr:cNvPr id="202" name="Имя " descr="Descr 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230</xdr:row>
      <xdr:rowOff>0</xdr:rowOff>
    </xdr:from>
    <xdr:to>
      <xdr:col>1</xdr:col>
      <xdr:colOff>0</xdr:colOff>
      <xdr:row>231</xdr:row>
      <xdr:rowOff>0</xdr:rowOff>
    </xdr:to>
    <xdr:pic>
      <xdr:nvPicPr>
        <xdr:cNvPr id="203" name="Имя " descr="Descr 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231</xdr:row>
      <xdr:rowOff>0</xdr:rowOff>
    </xdr:from>
    <xdr:to>
      <xdr:col>1</xdr:col>
      <xdr:colOff>0</xdr:colOff>
      <xdr:row>232</xdr:row>
      <xdr:rowOff>0</xdr:rowOff>
    </xdr:to>
    <xdr:pic>
      <xdr:nvPicPr>
        <xdr:cNvPr id="204" name="Имя " descr="Descr 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232</xdr:row>
      <xdr:rowOff>0</xdr:rowOff>
    </xdr:from>
    <xdr:to>
      <xdr:col>1</xdr:col>
      <xdr:colOff>0</xdr:colOff>
      <xdr:row>233</xdr:row>
      <xdr:rowOff>0</xdr:rowOff>
    </xdr:to>
    <xdr:pic>
      <xdr:nvPicPr>
        <xdr:cNvPr id="205" name="Имя " descr="Descr 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233</xdr:row>
      <xdr:rowOff>0</xdr:rowOff>
    </xdr:from>
    <xdr:to>
      <xdr:col>1</xdr:col>
      <xdr:colOff>0</xdr:colOff>
      <xdr:row>234</xdr:row>
      <xdr:rowOff>0</xdr:rowOff>
    </xdr:to>
    <xdr:pic>
      <xdr:nvPicPr>
        <xdr:cNvPr id="206" name="Имя " descr="Descr 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234</xdr:row>
      <xdr:rowOff>0</xdr:rowOff>
    </xdr:from>
    <xdr:to>
      <xdr:col>1</xdr:col>
      <xdr:colOff>0</xdr:colOff>
      <xdr:row>235</xdr:row>
      <xdr:rowOff>0</xdr:rowOff>
    </xdr:to>
    <xdr:pic>
      <xdr:nvPicPr>
        <xdr:cNvPr id="207" name="Имя " descr="Descr 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237</xdr:row>
      <xdr:rowOff>0</xdr:rowOff>
    </xdr:from>
    <xdr:to>
      <xdr:col>1</xdr:col>
      <xdr:colOff>0</xdr:colOff>
      <xdr:row>238</xdr:row>
      <xdr:rowOff>0</xdr:rowOff>
    </xdr:to>
    <xdr:pic>
      <xdr:nvPicPr>
        <xdr:cNvPr id="208" name="Имя " descr="Descr 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238</xdr:row>
      <xdr:rowOff>0</xdr:rowOff>
    </xdr:from>
    <xdr:to>
      <xdr:col>1</xdr:col>
      <xdr:colOff>0</xdr:colOff>
      <xdr:row>239</xdr:row>
      <xdr:rowOff>0</xdr:rowOff>
    </xdr:to>
    <xdr:pic>
      <xdr:nvPicPr>
        <xdr:cNvPr id="209" name="Имя " descr="Descr 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239</xdr:row>
      <xdr:rowOff>0</xdr:rowOff>
    </xdr:from>
    <xdr:to>
      <xdr:col>1</xdr:col>
      <xdr:colOff>0</xdr:colOff>
      <xdr:row>240</xdr:row>
      <xdr:rowOff>0</xdr:rowOff>
    </xdr:to>
    <xdr:pic>
      <xdr:nvPicPr>
        <xdr:cNvPr id="210" name="Имя " descr="Descr 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240</xdr:row>
      <xdr:rowOff>0</xdr:rowOff>
    </xdr:from>
    <xdr:to>
      <xdr:col>1</xdr:col>
      <xdr:colOff>0</xdr:colOff>
      <xdr:row>241</xdr:row>
      <xdr:rowOff>0</xdr:rowOff>
    </xdr:to>
    <xdr:pic>
      <xdr:nvPicPr>
        <xdr:cNvPr id="211" name="Имя " descr="Descr 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241</xdr:row>
      <xdr:rowOff>0</xdr:rowOff>
    </xdr:from>
    <xdr:to>
      <xdr:col>1</xdr:col>
      <xdr:colOff>0</xdr:colOff>
      <xdr:row>242</xdr:row>
      <xdr:rowOff>0</xdr:rowOff>
    </xdr:to>
    <xdr:pic>
      <xdr:nvPicPr>
        <xdr:cNvPr id="212" name="Имя " descr="Descr 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242</xdr:row>
      <xdr:rowOff>0</xdr:rowOff>
    </xdr:from>
    <xdr:to>
      <xdr:col>1</xdr:col>
      <xdr:colOff>0</xdr:colOff>
      <xdr:row>243</xdr:row>
      <xdr:rowOff>0</xdr:rowOff>
    </xdr:to>
    <xdr:pic>
      <xdr:nvPicPr>
        <xdr:cNvPr id="213" name="Имя " descr="Descr 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243</xdr:row>
      <xdr:rowOff>0</xdr:rowOff>
    </xdr:from>
    <xdr:to>
      <xdr:col>1</xdr:col>
      <xdr:colOff>0</xdr:colOff>
      <xdr:row>244</xdr:row>
      <xdr:rowOff>0</xdr:rowOff>
    </xdr:to>
    <xdr:pic>
      <xdr:nvPicPr>
        <xdr:cNvPr id="214" name="Имя " descr="Descr 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244</xdr:row>
      <xdr:rowOff>0</xdr:rowOff>
    </xdr:from>
    <xdr:to>
      <xdr:col>1</xdr:col>
      <xdr:colOff>0</xdr:colOff>
      <xdr:row>245</xdr:row>
      <xdr:rowOff>0</xdr:rowOff>
    </xdr:to>
    <xdr:pic>
      <xdr:nvPicPr>
        <xdr:cNvPr id="215" name="Имя " descr="Descr 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245</xdr:row>
      <xdr:rowOff>0</xdr:rowOff>
    </xdr:from>
    <xdr:to>
      <xdr:col>1</xdr:col>
      <xdr:colOff>0</xdr:colOff>
      <xdr:row>246</xdr:row>
      <xdr:rowOff>0</xdr:rowOff>
    </xdr:to>
    <xdr:pic>
      <xdr:nvPicPr>
        <xdr:cNvPr id="216" name="Имя " descr="Descr 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246</xdr:row>
      <xdr:rowOff>0</xdr:rowOff>
    </xdr:from>
    <xdr:to>
      <xdr:col>1</xdr:col>
      <xdr:colOff>0</xdr:colOff>
      <xdr:row>247</xdr:row>
      <xdr:rowOff>0</xdr:rowOff>
    </xdr:to>
    <xdr:pic>
      <xdr:nvPicPr>
        <xdr:cNvPr id="217" name="Имя " descr="Descr 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247</xdr:row>
      <xdr:rowOff>0</xdr:rowOff>
    </xdr:from>
    <xdr:to>
      <xdr:col>1</xdr:col>
      <xdr:colOff>0</xdr:colOff>
      <xdr:row>248</xdr:row>
      <xdr:rowOff>0</xdr:rowOff>
    </xdr:to>
    <xdr:pic>
      <xdr:nvPicPr>
        <xdr:cNvPr id="218" name="Имя " descr="Descr 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248</xdr:row>
      <xdr:rowOff>0</xdr:rowOff>
    </xdr:from>
    <xdr:to>
      <xdr:col>1</xdr:col>
      <xdr:colOff>0</xdr:colOff>
      <xdr:row>249</xdr:row>
      <xdr:rowOff>0</xdr:rowOff>
    </xdr:to>
    <xdr:pic>
      <xdr:nvPicPr>
        <xdr:cNvPr id="219" name="Имя " descr="Descr 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250</xdr:row>
      <xdr:rowOff>0</xdr:rowOff>
    </xdr:from>
    <xdr:to>
      <xdr:col>1</xdr:col>
      <xdr:colOff>0</xdr:colOff>
      <xdr:row>251</xdr:row>
      <xdr:rowOff>0</xdr:rowOff>
    </xdr:to>
    <xdr:pic>
      <xdr:nvPicPr>
        <xdr:cNvPr id="220" name="Имя " descr="Descr 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251</xdr:row>
      <xdr:rowOff>0</xdr:rowOff>
    </xdr:from>
    <xdr:to>
      <xdr:col>1</xdr:col>
      <xdr:colOff>0</xdr:colOff>
      <xdr:row>252</xdr:row>
      <xdr:rowOff>0</xdr:rowOff>
    </xdr:to>
    <xdr:pic>
      <xdr:nvPicPr>
        <xdr:cNvPr id="221" name="Имя " descr="Descr 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252</xdr:row>
      <xdr:rowOff>0</xdr:rowOff>
    </xdr:from>
    <xdr:to>
      <xdr:col>1</xdr:col>
      <xdr:colOff>0</xdr:colOff>
      <xdr:row>253</xdr:row>
      <xdr:rowOff>0</xdr:rowOff>
    </xdr:to>
    <xdr:pic>
      <xdr:nvPicPr>
        <xdr:cNvPr id="222" name="Имя " descr="Descr 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254</xdr:row>
      <xdr:rowOff>0</xdr:rowOff>
    </xdr:from>
    <xdr:to>
      <xdr:col>1</xdr:col>
      <xdr:colOff>0</xdr:colOff>
      <xdr:row>255</xdr:row>
      <xdr:rowOff>0</xdr:rowOff>
    </xdr:to>
    <xdr:pic>
      <xdr:nvPicPr>
        <xdr:cNvPr id="223" name="Имя " descr="Descr 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255</xdr:row>
      <xdr:rowOff>0</xdr:rowOff>
    </xdr:from>
    <xdr:to>
      <xdr:col>1</xdr:col>
      <xdr:colOff>0</xdr:colOff>
      <xdr:row>256</xdr:row>
      <xdr:rowOff>0</xdr:rowOff>
    </xdr:to>
    <xdr:pic>
      <xdr:nvPicPr>
        <xdr:cNvPr id="224" name="Имя " descr="Descr 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256</xdr:row>
      <xdr:rowOff>0</xdr:rowOff>
    </xdr:from>
    <xdr:to>
      <xdr:col>1</xdr:col>
      <xdr:colOff>0</xdr:colOff>
      <xdr:row>257</xdr:row>
      <xdr:rowOff>0</xdr:rowOff>
    </xdr:to>
    <xdr:pic>
      <xdr:nvPicPr>
        <xdr:cNvPr id="225" name="Имя " descr="Descr 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257</xdr:row>
      <xdr:rowOff>0</xdr:rowOff>
    </xdr:from>
    <xdr:to>
      <xdr:col>1</xdr:col>
      <xdr:colOff>0</xdr:colOff>
      <xdr:row>258</xdr:row>
      <xdr:rowOff>0</xdr:rowOff>
    </xdr:to>
    <xdr:pic>
      <xdr:nvPicPr>
        <xdr:cNvPr id="226" name="Имя " descr="Descr 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259</xdr:row>
      <xdr:rowOff>0</xdr:rowOff>
    </xdr:from>
    <xdr:to>
      <xdr:col>1</xdr:col>
      <xdr:colOff>0</xdr:colOff>
      <xdr:row>260</xdr:row>
      <xdr:rowOff>0</xdr:rowOff>
    </xdr:to>
    <xdr:pic>
      <xdr:nvPicPr>
        <xdr:cNvPr id="227" name="Имя " descr="Descr 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262</xdr:row>
      <xdr:rowOff>0</xdr:rowOff>
    </xdr:from>
    <xdr:to>
      <xdr:col>1</xdr:col>
      <xdr:colOff>0</xdr:colOff>
      <xdr:row>263</xdr:row>
      <xdr:rowOff>0</xdr:rowOff>
    </xdr:to>
    <xdr:pic>
      <xdr:nvPicPr>
        <xdr:cNvPr id="228" name="Имя " descr="Descr 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263</xdr:row>
      <xdr:rowOff>0</xdr:rowOff>
    </xdr:from>
    <xdr:to>
      <xdr:col>1</xdr:col>
      <xdr:colOff>0</xdr:colOff>
      <xdr:row>264</xdr:row>
      <xdr:rowOff>0</xdr:rowOff>
    </xdr:to>
    <xdr:pic>
      <xdr:nvPicPr>
        <xdr:cNvPr id="229" name="Имя " descr="Descr 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264</xdr:row>
      <xdr:rowOff>0</xdr:rowOff>
    </xdr:from>
    <xdr:to>
      <xdr:col>1</xdr:col>
      <xdr:colOff>0</xdr:colOff>
      <xdr:row>265</xdr:row>
      <xdr:rowOff>0</xdr:rowOff>
    </xdr:to>
    <xdr:pic>
      <xdr:nvPicPr>
        <xdr:cNvPr id="230" name="Имя " descr="Descr 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265</xdr:row>
      <xdr:rowOff>0</xdr:rowOff>
    </xdr:from>
    <xdr:to>
      <xdr:col>1</xdr:col>
      <xdr:colOff>0</xdr:colOff>
      <xdr:row>266</xdr:row>
      <xdr:rowOff>0</xdr:rowOff>
    </xdr:to>
    <xdr:pic>
      <xdr:nvPicPr>
        <xdr:cNvPr id="231" name="Имя " descr="Descr 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266</xdr:row>
      <xdr:rowOff>0</xdr:rowOff>
    </xdr:from>
    <xdr:to>
      <xdr:col>1</xdr:col>
      <xdr:colOff>0</xdr:colOff>
      <xdr:row>267</xdr:row>
      <xdr:rowOff>0</xdr:rowOff>
    </xdr:to>
    <xdr:pic>
      <xdr:nvPicPr>
        <xdr:cNvPr id="232" name="Имя " descr="Descr 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267</xdr:row>
      <xdr:rowOff>0</xdr:rowOff>
    </xdr:from>
    <xdr:to>
      <xdr:col>1</xdr:col>
      <xdr:colOff>0</xdr:colOff>
      <xdr:row>268</xdr:row>
      <xdr:rowOff>0</xdr:rowOff>
    </xdr:to>
    <xdr:pic>
      <xdr:nvPicPr>
        <xdr:cNvPr id="233" name="Имя " descr="Descr 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268</xdr:row>
      <xdr:rowOff>0</xdr:rowOff>
    </xdr:from>
    <xdr:to>
      <xdr:col>1</xdr:col>
      <xdr:colOff>0</xdr:colOff>
      <xdr:row>269</xdr:row>
      <xdr:rowOff>0</xdr:rowOff>
    </xdr:to>
    <xdr:pic>
      <xdr:nvPicPr>
        <xdr:cNvPr id="234" name="Имя " descr="Descr 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269</xdr:row>
      <xdr:rowOff>0</xdr:rowOff>
    </xdr:from>
    <xdr:to>
      <xdr:col>1</xdr:col>
      <xdr:colOff>0</xdr:colOff>
      <xdr:row>270</xdr:row>
      <xdr:rowOff>0</xdr:rowOff>
    </xdr:to>
    <xdr:pic>
      <xdr:nvPicPr>
        <xdr:cNvPr id="235" name="Имя " descr="Descr 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270</xdr:row>
      <xdr:rowOff>0</xdr:rowOff>
    </xdr:from>
    <xdr:to>
      <xdr:col>1</xdr:col>
      <xdr:colOff>0</xdr:colOff>
      <xdr:row>271</xdr:row>
      <xdr:rowOff>0</xdr:rowOff>
    </xdr:to>
    <xdr:pic>
      <xdr:nvPicPr>
        <xdr:cNvPr id="236" name="Имя " descr="Descr 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271</xdr:row>
      <xdr:rowOff>0</xdr:rowOff>
    </xdr:from>
    <xdr:to>
      <xdr:col>1</xdr:col>
      <xdr:colOff>0</xdr:colOff>
      <xdr:row>272</xdr:row>
      <xdr:rowOff>0</xdr:rowOff>
    </xdr:to>
    <xdr:pic>
      <xdr:nvPicPr>
        <xdr:cNvPr id="237" name="Имя " descr="Descr 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274</xdr:row>
      <xdr:rowOff>0</xdr:rowOff>
    </xdr:from>
    <xdr:to>
      <xdr:col>1</xdr:col>
      <xdr:colOff>0</xdr:colOff>
      <xdr:row>275</xdr:row>
      <xdr:rowOff>0</xdr:rowOff>
    </xdr:to>
    <xdr:pic>
      <xdr:nvPicPr>
        <xdr:cNvPr id="238" name="Имя " descr="Descr 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275</xdr:row>
      <xdr:rowOff>0</xdr:rowOff>
    </xdr:from>
    <xdr:to>
      <xdr:col>1</xdr:col>
      <xdr:colOff>0</xdr:colOff>
      <xdr:row>276</xdr:row>
      <xdr:rowOff>0</xdr:rowOff>
    </xdr:to>
    <xdr:pic>
      <xdr:nvPicPr>
        <xdr:cNvPr id="239" name="Имя " descr="Descr 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276</xdr:row>
      <xdr:rowOff>0</xdr:rowOff>
    </xdr:from>
    <xdr:to>
      <xdr:col>1</xdr:col>
      <xdr:colOff>0</xdr:colOff>
      <xdr:row>277</xdr:row>
      <xdr:rowOff>0</xdr:rowOff>
    </xdr:to>
    <xdr:pic>
      <xdr:nvPicPr>
        <xdr:cNvPr id="240" name="Имя " descr="Descr 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277</xdr:row>
      <xdr:rowOff>0</xdr:rowOff>
    </xdr:from>
    <xdr:to>
      <xdr:col>1</xdr:col>
      <xdr:colOff>0</xdr:colOff>
      <xdr:row>278</xdr:row>
      <xdr:rowOff>0</xdr:rowOff>
    </xdr:to>
    <xdr:pic>
      <xdr:nvPicPr>
        <xdr:cNvPr id="241" name="Имя " descr="Descr 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278</xdr:row>
      <xdr:rowOff>0</xdr:rowOff>
    </xdr:from>
    <xdr:to>
      <xdr:col>1</xdr:col>
      <xdr:colOff>0</xdr:colOff>
      <xdr:row>279</xdr:row>
      <xdr:rowOff>0</xdr:rowOff>
    </xdr:to>
    <xdr:pic>
      <xdr:nvPicPr>
        <xdr:cNvPr id="242" name="Имя " descr="Descr 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279</xdr:row>
      <xdr:rowOff>0</xdr:rowOff>
    </xdr:from>
    <xdr:to>
      <xdr:col>1</xdr:col>
      <xdr:colOff>0</xdr:colOff>
      <xdr:row>280</xdr:row>
      <xdr:rowOff>0</xdr:rowOff>
    </xdr:to>
    <xdr:pic>
      <xdr:nvPicPr>
        <xdr:cNvPr id="243" name="Имя " descr="Descr 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281</xdr:row>
      <xdr:rowOff>0</xdr:rowOff>
    </xdr:from>
    <xdr:to>
      <xdr:col>1</xdr:col>
      <xdr:colOff>0</xdr:colOff>
      <xdr:row>282</xdr:row>
      <xdr:rowOff>0</xdr:rowOff>
    </xdr:to>
    <xdr:pic>
      <xdr:nvPicPr>
        <xdr:cNvPr id="244" name="Имя " descr="Descr 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282</xdr:row>
      <xdr:rowOff>0</xdr:rowOff>
    </xdr:from>
    <xdr:to>
      <xdr:col>1</xdr:col>
      <xdr:colOff>0</xdr:colOff>
      <xdr:row>283</xdr:row>
      <xdr:rowOff>0</xdr:rowOff>
    </xdr:to>
    <xdr:pic>
      <xdr:nvPicPr>
        <xdr:cNvPr id="245" name="Имя " descr="Descr 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283</xdr:row>
      <xdr:rowOff>0</xdr:rowOff>
    </xdr:from>
    <xdr:to>
      <xdr:col>1</xdr:col>
      <xdr:colOff>0</xdr:colOff>
      <xdr:row>284</xdr:row>
      <xdr:rowOff>0</xdr:rowOff>
    </xdr:to>
    <xdr:pic>
      <xdr:nvPicPr>
        <xdr:cNvPr id="246" name="Имя " descr="Descr 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284</xdr:row>
      <xdr:rowOff>0</xdr:rowOff>
    </xdr:from>
    <xdr:to>
      <xdr:col>1</xdr:col>
      <xdr:colOff>0</xdr:colOff>
      <xdr:row>285</xdr:row>
      <xdr:rowOff>0</xdr:rowOff>
    </xdr:to>
    <xdr:pic>
      <xdr:nvPicPr>
        <xdr:cNvPr id="247" name="Имя " descr="Descr 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285</xdr:row>
      <xdr:rowOff>0</xdr:rowOff>
    </xdr:from>
    <xdr:to>
      <xdr:col>1</xdr:col>
      <xdr:colOff>0</xdr:colOff>
      <xdr:row>286</xdr:row>
      <xdr:rowOff>0</xdr:rowOff>
    </xdr:to>
    <xdr:pic>
      <xdr:nvPicPr>
        <xdr:cNvPr id="248" name="Имя " descr="Descr 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286</xdr:row>
      <xdr:rowOff>0</xdr:rowOff>
    </xdr:from>
    <xdr:to>
      <xdr:col>1</xdr:col>
      <xdr:colOff>0</xdr:colOff>
      <xdr:row>287</xdr:row>
      <xdr:rowOff>0</xdr:rowOff>
    </xdr:to>
    <xdr:pic>
      <xdr:nvPicPr>
        <xdr:cNvPr id="249" name="Имя " descr="Descr 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287</xdr:row>
      <xdr:rowOff>0</xdr:rowOff>
    </xdr:from>
    <xdr:to>
      <xdr:col>1</xdr:col>
      <xdr:colOff>0</xdr:colOff>
      <xdr:row>288</xdr:row>
      <xdr:rowOff>0</xdr:rowOff>
    </xdr:to>
    <xdr:pic>
      <xdr:nvPicPr>
        <xdr:cNvPr id="250" name="Имя " descr="Descr 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288</xdr:row>
      <xdr:rowOff>0</xdr:rowOff>
    </xdr:from>
    <xdr:to>
      <xdr:col>1</xdr:col>
      <xdr:colOff>0</xdr:colOff>
      <xdr:row>289</xdr:row>
      <xdr:rowOff>0</xdr:rowOff>
    </xdr:to>
    <xdr:pic>
      <xdr:nvPicPr>
        <xdr:cNvPr id="251" name="Имя " descr="Descr 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289</xdr:row>
      <xdr:rowOff>0</xdr:rowOff>
    </xdr:from>
    <xdr:to>
      <xdr:col>1</xdr:col>
      <xdr:colOff>0</xdr:colOff>
      <xdr:row>290</xdr:row>
      <xdr:rowOff>0</xdr:rowOff>
    </xdr:to>
    <xdr:pic>
      <xdr:nvPicPr>
        <xdr:cNvPr id="252" name="Имя " descr="Descr 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290</xdr:row>
      <xdr:rowOff>0</xdr:rowOff>
    </xdr:from>
    <xdr:to>
      <xdr:col>1</xdr:col>
      <xdr:colOff>0</xdr:colOff>
      <xdr:row>291</xdr:row>
      <xdr:rowOff>0</xdr:rowOff>
    </xdr:to>
    <xdr:pic>
      <xdr:nvPicPr>
        <xdr:cNvPr id="253" name="Имя " descr="Descr 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291</xdr:row>
      <xdr:rowOff>0</xdr:rowOff>
    </xdr:from>
    <xdr:to>
      <xdr:col>1</xdr:col>
      <xdr:colOff>0</xdr:colOff>
      <xdr:row>292</xdr:row>
      <xdr:rowOff>0</xdr:rowOff>
    </xdr:to>
    <xdr:pic>
      <xdr:nvPicPr>
        <xdr:cNvPr id="254" name="Имя " descr="Descr 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</xdr:col>
      <xdr:colOff>0</xdr:colOff>
      <xdr:row>293</xdr:row>
      <xdr:rowOff>0</xdr:rowOff>
    </xdr:to>
    <xdr:pic>
      <xdr:nvPicPr>
        <xdr:cNvPr id="255" name="Имя " descr="Descr 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293</xdr:row>
      <xdr:rowOff>0</xdr:rowOff>
    </xdr:from>
    <xdr:to>
      <xdr:col>1</xdr:col>
      <xdr:colOff>0</xdr:colOff>
      <xdr:row>294</xdr:row>
      <xdr:rowOff>0</xdr:rowOff>
    </xdr:to>
    <xdr:pic>
      <xdr:nvPicPr>
        <xdr:cNvPr id="256" name="Имя " descr="Descr 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294</xdr:row>
      <xdr:rowOff>0</xdr:rowOff>
    </xdr:from>
    <xdr:to>
      <xdr:col>1</xdr:col>
      <xdr:colOff>0</xdr:colOff>
      <xdr:row>295</xdr:row>
      <xdr:rowOff>0</xdr:rowOff>
    </xdr:to>
    <xdr:pic>
      <xdr:nvPicPr>
        <xdr:cNvPr id="257" name="Имя " descr="Descr 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295</xdr:row>
      <xdr:rowOff>0</xdr:rowOff>
    </xdr:from>
    <xdr:to>
      <xdr:col>1</xdr:col>
      <xdr:colOff>0</xdr:colOff>
      <xdr:row>296</xdr:row>
      <xdr:rowOff>0</xdr:rowOff>
    </xdr:to>
    <xdr:pic>
      <xdr:nvPicPr>
        <xdr:cNvPr id="258" name="Имя " descr="Descr 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296</xdr:row>
      <xdr:rowOff>0</xdr:rowOff>
    </xdr:from>
    <xdr:to>
      <xdr:col>1</xdr:col>
      <xdr:colOff>0</xdr:colOff>
      <xdr:row>297</xdr:row>
      <xdr:rowOff>0</xdr:rowOff>
    </xdr:to>
    <xdr:pic>
      <xdr:nvPicPr>
        <xdr:cNvPr id="259" name="Имя " descr="Descr 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297</xdr:row>
      <xdr:rowOff>0</xdr:rowOff>
    </xdr:from>
    <xdr:to>
      <xdr:col>1</xdr:col>
      <xdr:colOff>0</xdr:colOff>
      <xdr:row>298</xdr:row>
      <xdr:rowOff>0</xdr:rowOff>
    </xdr:to>
    <xdr:pic>
      <xdr:nvPicPr>
        <xdr:cNvPr id="260" name="Имя " descr="Descr 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298</xdr:row>
      <xdr:rowOff>0</xdr:rowOff>
    </xdr:from>
    <xdr:to>
      <xdr:col>1</xdr:col>
      <xdr:colOff>0</xdr:colOff>
      <xdr:row>299</xdr:row>
      <xdr:rowOff>0</xdr:rowOff>
    </xdr:to>
    <xdr:pic>
      <xdr:nvPicPr>
        <xdr:cNvPr id="261" name="Имя " descr="Descr 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299</xdr:row>
      <xdr:rowOff>0</xdr:rowOff>
    </xdr:from>
    <xdr:to>
      <xdr:col>1</xdr:col>
      <xdr:colOff>0</xdr:colOff>
      <xdr:row>300</xdr:row>
      <xdr:rowOff>0</xdr:rowOff>
    </xdr:to>
    <xdr:pic>
      <xdr:nvPicPr>
        <xdr:cNvPr id="262" name="Имя " descr="Descr 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300</xdr:row>
      <xdr:rowOff>0</xdr:rowOff>
    </xdr:from>
    <xdr:to>
      <xdr:col>1</xdr:col>
      <xdr:colOff>0</xdr:colOff>
      <xdr:row>301</xdr:row>
      <xdr:rowOff>0</xdr:rowOff>
    </xdr:to>
    <xdr:pic>
      <xdr:nvPicPr>
        <xdr:cNvPr id="263" name="Имя " descr="Descr 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301</xdr:row>
      <xdr:rowOff>0</xdr:rowOff>
    </xdr:from>
    <xdr:to>
      <xdr:col>1</xdr:col>
      <xdr:colOff>0</xdr:colOff>
      <xdr:row>302</xdr:row>
      <xdr:rowOff>0</xdr:rowOff>
    </xdr:to>
    <xdr:pic>
      <xdr:nvPicPr>
        <xdr:cNvPr id="264" name="Имя " descr="Descr 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302</xdr:row>
      <xdr:rowOff>0</xdr:rowOff>
    </xdr:from>
    <xdr:to>
      <xdr:col>1</xdr:col>
      <xdr:colOff>0</xdr:colOff>
      <xdr:row>303</xdr:row>
      <xdr:rowOff>0</xdr:rowOff>
    </xdr:to>
    <xdr:pic>
      <xdr:nvPicPr>
        <xdr:cNvPr id="265" name="Имя " descr="Descr 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303</xdr:row>
      <xdr:rowOff>0</xdr:rowOff>
    </xdr:from>
    <xdr:to>
      <xdr:col>1</xdr:col>
      <xdr:colOff>0</xdr:colOff>
      <xdr:row>304</xdr:row>
      <xdr:rowOff>0</xdr:rowOff>
    </xdr:to>
    <xdr:pic>
      <xdr:nvPicPr>
        <xdr:cNvPr id="266" name="Имя " descr="Descr 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304</xdr:row>
      <xdr:rowOff>0</xdr:rowOff>
    </xdr:from>
    <xdr:to>
      <xdr:col>1</xdr:col>
      <xdr:colOff>0</xdr:colOff>
      <xdr:row>305</xdr:row>
      <xdr:rowOff>0</xdr:rowOff>
    </xdr:to>
    <xdr:pic>
      <xdr:nvPicPr>
        <xdr:cNvPr id="267" name="Имя " descr="Descr 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306</xdr:row>
      <xdr:rowOff>0</xdr:rowOff>
    </xdr:from>
    <xdr:to>
      <xdr:col>1</xdr:col>
      <xdr:colOff>0</xdr:colOff>
      <xdr:row>307</xdr:row>
      <xdr:rowOff>0</xdr:rowOff>
    </xdr:to>
    <xdr:pic>
      <xdr:nvPicPr>
        <xdr:cNvPr id="268" name="Имя " descr="Descr 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307</xdr:row>
      <xdr:rowOff>0</xdr:rowOff>
    </xdr:from>
    <xdr:to>
      <xdr:col>1</xdr:col>
      <xdr:colOff>0</xdr:colOff>
      <xdr:row>308</xdr:row>
      <xdr:rowOff>0</xdr:rowOff>
    </xdr:to>
    <xdr:pic>
      <xdr:nvPicPr>
        <xdr:cNvPr id="269" name="Имя " descr="Descr 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308</xdr:row>
      <xdr:rowOff>0</xdr:rowOff>
    </xdr:from>
    <xdr:to>
      <xdr:col>1</xdr:col>
      <xdr:colOff>0</xdr:colOff>
      <xdr:row>309</xdr:row>
      <xdr:rowOff>0</xdr:rowOff>
    </xdr:to>
    <xdr:pic>
      <xdr:nvPicPr>
        <xdr:cNvPr id="270" name="Имя " descr="Descr 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309</xdr:row>
      <xdr:rowOff>0</xdr:rowOff>
    </xdr:from>
    <xdr:to>
      <xdr:col>1</xdr:col>
      <xdr:colOff>0</xdr:colOff>
      <xdr:row>310</xdr:row>
      <xdr:rowOff>0</xdr:rowOff>
    </xdr:to>
    <xdr:pic>
      <xdr:nvPicPr>
        <xdr:cNvPr id="271" name="Имя " descr="Descr 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310</xdr:row>
      <xdr:rowOff>0</xdr:rowOff>
    </xdr:from>
    <xdr:to>
      <xdr:col>1</xdr:col>
      <xdr:colOff>0</xdr:colOff>
      <xdr:row>311</xdr:row>
      <xdr:rowOff>0</xdr:rowOff>
    </xdr:to>
    <xdr:pic>
      <xdr:nvPicPr>
        <xdr:cNvPr id="272" name="Имя " descr="Descr 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311</xdr:row>
      <xdr:rowOff>0</xdr:rowOff>
    </xdr:from>
    <xdr:to>
      <xdr:col>1</xdr:col>
      <xdr:colOff>0</xdr:colOff>
      <xdr:row>312</xdr:row>
      <xdr:rowOff>0</xdr:rowOff>
    </xdr:to>
    <xdr:pic>
      <xdr:nvPicPr>
        <xdr:cNvPr id="273" name="Имя " descr="Descr 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312</xdr:row>
      <xdr:rowOff>0</xdr:rowOff>
    </xdr:from>
    <xdr:to>
      <xdr:col>1</xdr:col>
      <xdr:colOff>0</xdr:colOff>
      <xdr:row>313</xdr:row>
      <xdr:rowOff>0</xdr:rowOff>
    </xdr:to>
    <xdr:pic>
      <xdr:nvPicPr>
        <xdr:cNvPr id="274" name="Имя " descr="Descr 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313</xdr:row>
      <xdr:rowOff>0</xdr:rowOff>
    </xdr:from>
    <xdr:to>
      <xdr:col>1</xdr:col>
      <xdr:colOff>0</xdr:colOff>
      <xdr:row>314</xdr:row>
      <xdr:rowOff>0</xdr:rowOff>
    </xdr:to>
    <xdr:pic>
      <xdr:nvPicPr>
        <xdr:cNvPr id="275" name="Имя " descr="Descr 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314</xdr:row>
      <xdr:rowOff>0</xdr:rowOff>
    </xdr:from>
    <xdr:to>
      <xdr:col>1</xdr:col>
      <xdr:colOff>0</xdr:colOff>
      <xdr:row>315</xdr:row>
      <xdr:rowOff>0</xdr:rowOff>
    </xdr:to>
    <xdr:pic>
      <xdr:nvPicPr>
        <xdr:cNvPr id="276" name="Имя " descr="Descr 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315</xdr:row>
      <xdr:rowOff>0</xdr:rowOff>
    </xdr:from>
    <xdr:to>
      <xdr:col>1</xdr:col>
      <xdr:colOff>0</xdr:colOff>
      <xdr:row>316</xdr:row>
      <xdr:rowOff>0</xdr:rowOff>
    </xdr:to>
    <xdr:pic>
      <xdr:nvPicPr>
        <xdr:cNvPr id="277" name="Имя " descr="Descr 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316</xdr:row>
      <xdr:rowOff>0</xdr:rowOff>
    </xdr:from>
    <xdr:to>
      <xdr:col>1</xdr:col>
      <xdr:colOff>0</xdr:colOff>
      <xdr:row>317</xdr:row>
      <xdr:rowOff>0</xdr:rowOff>
    </xdr:to>
    <xdr:pic>
      <xdr:nvPicPr>
        <xdr:cNvPr id="278" name="Имя " descr="Descr 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317</xdr:row>
      <xdr:rowOff>0</xdr:rowOff>
    </xdr:from>
    <xdr:to>
      <xdr:col>1</xdr:col>
      <xdr:colOff>0</xdr:colOff>
      <xdr:row>318</xdr:row>
      <xdr:rowOff>0</xdr:rowOff>
    </xdr:to>
    <xdr:pic>
      <xdr:nvPicPr>
        <xdr:cNvPr id="279" name="Имя " descr="Descr 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318</xdr:row>
      <xdr:rowOff>0</xdr:rowOff>
    </xdr:from>
    <xdr:to>
      <xdr:col>1</xdr:col>
      <xdr:colOff>0</xdr:colOff>
      <xdr:row>319</xdr:row>
      <xdr:rowOff>0</xdr:rowOff>
    </xdr:to>
    <xdr:pic>
      <xdr:nvPicPr>
        <xdr:cNvPr id="280" name="Имя " descr="Descr 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319</xdr:row>
      <xdr:rowOff>0</xdr:rowOff>
    </xdr:from>
    <xdr:to>
      <xdr:col>1</xdr:col>
      <xdr:colOff>0</xdr:colOff>
      <xdr:row>320</xdr:row>
      <xdr:rowOff>0</xdr:rowOff>
    </xdr:to>
    <xdr:pic>
      <xdr:nvPicPr>
        <xdr:cNvPr id="281" name="Имя " descr="Descr 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320</xdr:row>
      <xdr:rowOff>0</xdr:rowOff>
    </xdr:from>
    <xdr:to>
      <xdr:col>1</xdr:col>
      <xdr:colOff>0</xdr:colOff>
      <xdr:row>321</xdr:row>
      <xdr:rowOff>0</xdr:rowOff>
    </xdr:to>
    <xdr:pic>
      <xdr:nvPicPr>
        <xdr:cNvPr id="282" name="Имя " descr="Descr 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321</xdr:row>
      <xdr:rowOff>0</xdr:rowOff>
    </xdr:from>
    <xdr:to>
      <xdr:col>1</xdr:col>
      <xdr:colOff>0</xdr:colOff>
      <xdr:row>322</xdr:row>
      <xdr:rowOff>0</xdr:rowOff>
    </xdr:to>
    <xdr:pic>
      <xdr:nvPicPr>
        <xdr:cNvPr id="283" name="Имя " descr="Descr 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322</xdr:row>
      <xdr:rowOff>0</xdr:rowOff>
    </xdr:from>
    <xdr:to>
      <xdr:col>1</xdr:col>
      <xdr:colOff>0</xdr:colOff>
      <xdr:row>323</xdr:row>
      <xdr:rowOff>0</xdr:rowOff>
    </xdr:to>
    <xdr:pic>
      <xdr:nvPicPr>
        <xdr:cNvPr id="284" name="Имя " descr="Descr 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323</xdr:row>
      <xdr:rowOff>0</xdr:rowOff>
    </xdr:from>
    <xdr:to>
      <xdr:col>1</xdr:col>
      <xdr:colOff>0</xdr:colOff>
      <xdr:row>324</xdr:row>
      <xdr:rowOff>0</xdr:rowOff>
    </xdr:to>
    <xdr:pic>
      <xdr:nvPicPr>
        <xdr:cNvPr id="285" name="Имя " descr="Descr 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325</xdr:row>
      <xdr:rowOff>0</xdr:rowOff>
    </xdr:from>
    <xdr:to>
      <xdr:col>1</xdr:col>
      <xdr:colOff>0</xdr:colOff>
      <xdr:row>326</xdr:row>
      <xdr:rowOff>0</xdr:rowOff>
    </xdr:to>
    <xdr:pic>
      <xdr:nvPicPr>
        <xdr:cNvPr id="286" name="Имя " descr="Descr 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326</xdr:row>
      <xdr:rowOff>0</xdr:rowOff>
    </xdr:from>
    <xdr:to>
      <xdr:col>1</xdr:col>
      <xdr:colOff>0</xdr:colOff>
      <xdr:row>327</xdr:row>
      <xdr:rowOff>0</xdr:rowOff>
    </xdr:to>
    <xdr:pic>
      <xdr:nvPicPr>
        <xdr:cNvPr id="287" name="Имя " descr="Descr 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327</xdr:row>
      <xdr:rowOff>0</xdr:rowOff>
    </xdr:from>
    <xdr:to>
      <xdr:col>1</xdr:col>
      <xdr:colOff>0</xdr:colOff>
      <xdr:row>328</xdr:row>
      <xdr:rowOff>0</xdr:rowOff>
    </xdr:to>
    <xdr:pic>
      <xdr:nvPicPr>
        <xdr:cNvPr id="288" name="Имя " descr="Descr 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328</xdr:row>
      <xdr:rowOff>0</xdr:rowOff>
    </xdr:from>
    <xdr:to>
      <xdr:col>1</xdr:col>
      <xdr:colOff>0</xdr:colOff>
      <xdr:row>329</xdr:row>
      <xdr:rowOff>0</xdr:rowOff>
    </xdr:to>
    <xdr:pic>
      <xdr:nvPicPr>
        <xdr:cNvPr id="289" name="Имя " descr="Descr 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329</xdr:row>
      <xdr:rowOff>0</xdr:rowOff>
    </xdr:from>
    <xdr:to>
      <xdr:col>1</xdr:col>
      <xdr:colOff>0</xdr:colOff>
      <xdr:row>330</xdr:row>
      <xdr:rowOff>0</xdr:rowOff>
    </xdr:to>
    <xdr:pic>
      <xdr:nvPicPr>
        <xdr:cNvPr id="290" name="Имя " descr="Descr 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330</xdr:row>
      <xdr:rowOff>0</xdr:rowOff>
    </xdr:from>
    <xdr:to>
      <xdr:col>1</xdr:col>
      <xdr:colOff>0</xdr:colOff>
      <xdr:row>331</xdr:row>
      <xdr:rowOff>0</xdr:rowOff>
    </xdr:to>
    <xdr:pic>
      <xdr:nvPicPr>
        <xdr:cNvPr id="291" name="Имя " descr="Descr 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331</xdr:row>
      <xdr:rowOff>0</xdr:rowOff>
    </xdr:from>
    <xdr:to>
      <xdr:col>1</xdr:col>
      <xdr:colOff>0</xdr:colOff>
      <xdr:row>332</xdr:row>
      <xdr:rowOff>0</xdr:rowOff>
    </xdr:to>
    <xdr:pic>
      <xdr:nvPicPr>
        <xdr:cNvPr id="292" name="Имя " descr="Descr 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332</xdr:row>
      <xdr:rowOff>0</xdr:rowOff>
    </xdr:from>
    <xdr:to>
      <xdr:col>1</xdr:col>
      <xdr:colOff>0</xdr:colOff>
      <xdr:row>333</xdr:row>
      <xdr:rowOff>0</xdr:rowOff>
    </xdr:to>
    <xdr:pic>
      <xdr:nvPicPr>
        <xdr:cNvPr id="293" name="Имя " descr="Descr 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333</xdr:row>
      <xdr:rowOff>0</xdr:rowOff>
    </xdr:from>
    <xdr:to>
      <xdr:col>1</xdr:col>
      <xdr:colOff>0</xdr:colOff>
      <xdr:row>334</xdr:row>
      <xdr:rowOff>0</xdr:rowOff>
    </xdr:to>
    <xdr:pic>
      <xdr:nvPicPr>
        <xdr:cNvPr id="294" name="Имя " descr="Descr 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334</xdr:row>
      <xdr:rowOff>0</xdr:rowOff>
    </xdr:from>
    <xdr:to>
      <xdr:col>1</xdr:col>
      <xdr:colOff>0</xdr:colOff>
      <xdr:row>335</xdr:row>
      <xdr:rowOff>0</xdr:rowOff>
    </xdr:to>
    <xdr:pic>
      <xdr:nvPicPr>
        <xdr:cNvPr id="295" name="Имя " descr="Descr 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335</xdr:row>
      <xdr:rowOff>0</xdr:rowOff>
    </xdr:from>
    <xdr:to>
      <xdr:col>1</xdr:col>
      <xdr:colOff>0</xdr:colOff>
      <xdr:row>336</xdr:row>
      <xdr:rowOff>0</xdr:rowOff>
    </xdr:to>
    <xdr:pic>
      <xdr:nvPicPr>
        <xdr:cNvPr id="296" name="Имя " descr="Descr 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336</xdr:row>
      <xdr:rowOff>0</xdr:rowOff>
    </xdr:from>
    <xdr:to>
      <xdr:col>1</xdr:col>
      <xdr:colOff>0</xdr:colOff>
      <xdr:row>337</xdr:row>
      <xdr:rowOff>0</xdr:rowOff>
    </xdr:to>
    <xdr:pic>
      <xdr:nvPicPr>
        <xdr:cNvPr id="297" name="Имя " descr="Descr 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337</xdr:row>
      <xdr:rowOff>0</xdr:rowOff>
    </xdr:from>
    <xdr:to>
      <xdr:col>1</xdr:col>
      <xdr:colOff>0</xdr:colOff>
      <xdr:row>338</xdr:row>
      <xdr:rowOff>0</xdr:rowOff>
    </xdr:to>
    <xdr:pic>
      <xdr:nvPicPr>
        <xdr:cNvPr id="298" name="Имя " descr="Descr 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338</xdr:row>
      <xdr:rowOff>0</xdr:rowOff>
    </xdr:from>
    <xdr:to>
      <xdr:col>1</xdr:col>
      <xdr:colOff>0</xdr:colOff>
      <xdr:row>339</xdr:row>
      <xdr:rowOff>0</xdr:rowOff>
    </xdr:to>
    <xdr:pic>
      <xdr:nvPicPr>
        <xdr:cNvPr id="299" name="Имя " descr="Descr 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339</xdr:row>
      <xdr:rowOff>0</xdr:rowOff>
    </xdr:from>
    <xdr:to>
      <xdr:col>1</xdr:col>
      <xdr:colOff>0</xdr:colOff>
      <xdr:row>340</xdr:row>
      <xdr:rowOff>0</xdr:rowOff>
    </xdr:to>
    <xdr:pic>
      <xdr:nvPicPr>
        <xdr:cNvPr id="300" name="Имя " descr="Descr 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340</xdr:row>
      <xdr:rowOff>0</xdr:rowOff>
    </xdr:from>
    <xdr:to>
      <xdr:col>1</xdr:col>
      <xdr:colOff>0</xdr:colOff>
      <xdr:row>341</xdr:row>
      <xdr:rowOff>0</xdr:rowOff>
    </xdr:to>
    <xdr:pic>
      <xdr:nvPicPr>
        <xdr:cNvPr id="301" name="Имя " descr="Descr 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341</xdr:row>
      <xdr:rowOff>0</xdr:rowOff>
    </xdr:from>
    <xdr:to>
      <xdr:col>1</xdr:col>
      <xdr:colOff>0</xdr:colOff>
      <xdr:row>342</xdr:row>
      <xdr:rowOff>0</xdr:rowOff>
    </xdr:to>
    <xdr:pic>
      <xdr:nvPicPr>
        <xdr:cNvPr id="302" name="Имя " descr="Descr 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343</xdr:row>
      <xdr:rowOff>0</xdr:rowOff>
    </xdr:from>
    <xdr:to>
      <xdr:col>1</xdr:col>
      <xdr:colOff>0</xdr:colOff>
      <xdr:row>344</xdr:row>
      <xdr:rowOff>0</xdr:rowOff>
    </xdr:to>
    <xdr:pic>
      <xdr:nvPicPr>
        <xdr:cNvPr id="303" name="Имя " descr="Descr 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344</xdr:row>
      <xdr:rowOff>0</xdr:rowOff>
    </xdr:from>
    <xdr:to>
      <xdr:col>1</xdr:col>
      <xdr:colOff>0</xdr:colOff>
      <xdr:row>345</xdr:row>
      <xdr:rowOff>0</xdr:rowOff>
    </xdr:to>
    <xdr:pic>
      <xdr:nvPicPr>
        <xdr:cNvPr id="304" name="Имя " descr="Descr 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345</xdr:row>
      <xdr:rowOff>0</xdr:rowOff>
    </xdr:from>
    <xdr:to>
      <xdr:col>1</xdr:col>
      <xdr:colOff>0</xdr:colOff>
      <xdr:row>346</xdr:row>
      <xdr:rowOff>0</xdr:rowOff>
    </xdr:to>
    <xdr:pic>
      <xdr:nvPicPr>
        <xdr:cNvPr id="305" name="Имя " descr="Descr 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346</xdr:row>
      <xdr:rowOff>0</xdr:rowOff>
    </xdr:from>
    <xdr:to>
      <xdr:col>1</xdr:col>
      <xdr:colOff>0</xdr:colOff>
      <xdr:row>347</xdr:row>
      <xdr:rowOff>0</xdr:rowOff>
    </xdr:to>
    <xdr:pic>
      <xdr:nvPicPr>
        <xdr:cNvPr id="306" name="Имя " descr="Descr 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</xdr:col>
      <xdr:colOff>0</xdr:colOff>
      <xdr:row>348</xdr:row>
      <xdr:rowOff>0</xdr:rowOff>
    </xdr:to>
    <xdr:pic>
      <xdr:nvPicPr>
        <xdr:cNvPr id="307" name="Имя " descr="Descr 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348</xdr:row>
      <xdr:rowOff>0</xdr:rowOff>
    </xdr:from>
    <xdr:to>
      <xdr:col>1</xdr:col>
      <xdr:colOff>0</xdr:colOff>
      <xdr:row>349</xdr:row>
      <xdr:rowOff>0</xdr:rowOff>
    </xdr:to>
    <xdr:pic>
      <xdr:nvPicPr>
        <xdr:cNvPr id="308" name="Имя " descr="Descr 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349</xdr:row>
      <xdr:rowOff>0</xdr:rowOff>
    </xdr:from>
    <xdr:to>
      <xdr:col>1</xdr:col>
      <xdr:colOff>0</xdr:colOff>
      <xdr:row>350</xdr:row>
      <xdr:rowOff>0</xdr:rowOff>
    </xdr:to>
    <xdr:pic>
      <xdr:nvPicPr>
        <xdr:cNvPr id="309" name="Имя " descr="Descr 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350</xdr:row>
      <xdr:rowOff>0</xdr:rowOff>
    </xdr:from>
    <xdr:to>
      <xdr:col>1</xdr:col>
      <xdr:colOff>0</xdr:colOff>
      <xdr:row>351</xdr:row>
      <xdr:rowOff>0</xdr:rowOff>
    </xdr:to>
    <xdr:pic>
      <xdr:nvPicPr>
        <xdr:cNvPr id="310" name="Имя " descr="Descr 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352</xdr:row>
      <xdr:rowOff>0</xdr:rowOff>
    </xdr:from>
    <xdr:to>
      <xdr:col>1</xdr:col>
      <xdr:colOff>0</xdr:colOff>
      <xdr:row>354</xdr:row>
      <xdr:rowOff>0</xdr:rowOff>
    </xdr:to>
    <xdr:pic>
      <xdr:nvPicPr>
        <xdr:cNvPr id="311" name="Имя " descr="Descr 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354</xdr:row>
      <xdr:rowOff>0</xdr:rowOff>
    </xdr:from>
    <xdr:to>
      <xdr:col>1</xdr:col>
      <xdr:colOff>0</xdr:colOff>
      <xdr:row>355</xdr:row>
      <xdr:rowOff>0</xdr:rowOff>
    </xdr:to>
    <xdr:pic>
      <xdr:nvPicPr>
        <xdr:cNvPr id="312" name="Имя " descr="Descr 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355</xdr:row>
      <xdr:rowOff>0</xdr:rowOff>
    </xdr:from>
    <xdr:to>
      <xdr:col>1</xdr:col>
      <xdr:colOff>0</xdr:colOff>
      <xdr:row>356</xdr:row>
      <xdr:rowOff>0</xdr:rowOff>
    </xdr:to>
    <xdr:pic>
      <xdr:nvPicPr>
        <xdr:cNvPr id="313" name="Имя " descr="Descr 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357</xdr:row>
      <xdr:rowOff>0</xdr:rowOff>
    </xdr:from>
    <xdr:to>
      <xdr:col>1</xdr:col>
      <xdr:colOff>0</xdr:colOff>
      <xdr:row>358</xdr:row>
      <xdr:rowOff>0</xdr:rowOff>
    </xdr:to>
    <xdr:pic>
      <xdr:nvPicPr>
        <xdr:cNvPr id="314" name="Имя " descr="Descr 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358</xdr:row>
      <xdr:rowOff>0</xdr:rowOff>
    </xdr:from>
    <xdr:to>
      <xdr:col>1</xdr:col>
      <xdr:colOff>0</xdr:colOff>
      <xdr:row>359</xdr:row>
      <xdr:rowOff>0</xdr:rowOff>
    </xdr:to>
    <xdr:pic>
      <xdr:nvPicPr>
        <xdr:cNvPr id="315" name="Имя " descr="Descr 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359</xdr:row>
      <xdr:rowOff>0</xdr:rowOff>
    </xdr:from>
    <xdr:to>
      <xdr:col>1</xdr:col>
      <xdr:colOff>0</xdr:colOff>
      <xdr:row>360</xdr:row>
      <xdr:rowOff>0</xdr:rowOff>
    </xdr:to>
    <xdr:pic>
      <xdr:nvPicPr>
        <xdr:cNvPr id="316" name="Имя " descr="Descr 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360</xdr:row>
      <xdr:rowOff>0</xdr:rowOff>
    </xdr:from>
    <xdr:to>
      <xdr:col>1</xdr:col>
      <xdr:colOff>0</xdr:colOff>
      <xdr:row>361</xdr:row>
      <xdr:rowOff>0</xdr:rowOff>
    </xdr:to>
    <xdr:pic>
      <xdr:nvPicPr>
        <xdr:cNvPr id="317" name="Имя " descr="Descr 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361</xdr:row>
      <xdr:rowOff>0</xdr:rowOff>
    </xdr:from>
    <xdr:to>
      <xdr:col>1</xdr:col>
      <xdr:colOff>0</xdr:colOff>
      <xdr:row>362</xdr:row>
      <xdr:rowOff>0</xdr:rowOff>
    </xdr:to>
    <xdr:pic>
      <xdr:nvPicPr>
        <xdr:cNvPr id="318" name="Имя " descr="Descr 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362</xdr:row>
      <xdr:rowOff>0</xdr:rowOff>
    </xdr:from>
    <xdr:to>
      <xdr:col>1</xdr:col>
      <xdr:colOff>0</xdr:colOff>
      <xdr:row>363</xdr:row>
      <xdr:rowOff>0</xdr:rowOff>
    </xdr:to>
    <xdr:pic>
      <xdr:nvPicPr>
        <xdr:cNvPr id="319" name="Имя " descr="Descr 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363</xdr:row>
      <xdr:rowOff>0</xdr:rowOff>
    </xdr:from>
    <xdr:to>
      <xdr:col>1</xdr:col>
      <xdr:colOff>0</xdr:colOff>
      <xdr:row>364</xdr:row>
      <xdr:rowOff>0</xdr:rowOff>
    </xdr:to>
    <xdr:pic>
      <xdr:nvPicPr>
        <xdr:cNvPr id="320" name="Имя " descr="Descr 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364</xdr:row>
      <xdr:rowOff>0</xdr:rowOff>
    </xdr:from>
    <xdr:to>
      <xdr:col>1</xdr:col>
      <xdr:colOff>0</xdr:colOff>
      <xdr:row>365</xdr:row>
      <xdr:rowOff>0</xdr:rowOff>
    </xdr:to>
    <xdr:pic>
      <xdr:nvPicPr>
        <xdr:cNvPr id="321" name="Имя " descr="Descr 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365</xdr:row>
      <xdr:rowOff>0</xdr:rowOff>
    </xdr:from>
    <xdr:to>
      <xdr:col>1</xdr:col>
      <xdr:colOff>0</xdr:colOff>
      <xdr:row>366</xdr:row>
      <xdr:rowOff>0</xdr:rowOff>
    </xdr:to>
    <xdr:pic>
      <xdr:nvPicPr>
        <xdr:cNvPr id="322" name="Имя " descr="Descr 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366</xdr:row>
      <xdr:rowOff>0</xdr:rowOff>
    </xdr:from>
    <xdr:to>
      <xdr:col>1</xdr:col>
      <xdr:colOff>0</xdr:colOff>
      <xdr:row>367</xdr:row>
      <xdr:rowOff>0</xdr:rowOff>
    </xdr:to>
    <xdr:pic>
      <xdr:nvPicPr>
        <xdr:cNvPr id="323" name="Имя " descr="Descr 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367</xdr:row>
      <xdr:rowOff>0</xdr:rowOff>
    </xdr:from>
    <xdr:to>
      <xdr:col>1</xdr:col>
      <xdr:colOff>0</xdr:colOff>
      <xdr:row>368</xdr:row>
      <xdr:rowOff>0</xdr:rowOff>
    </xdr:to>
    <xdr:pic>
      <xdr:nvPicPr>
        <xdr:cNvPr id="324" name="Имя " descr="Descr 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368</xdr:row>
      <xdr:rowOff>0</xdr:rowOff>
    </xdr:from>
    <xdr:to>
      <xdr:col>1</xdr:col>
      <xdr:colOff>0</xdr:colOff>
      <xdr:row>369</xdr:row>
      <xdr:rowOff>0</xdr:rowOff>
    </xdr:to>
    <xdr:pic>
      <xdr:nvPicPr>
        <xdr:cNvPr id="325" name="Имя " descr="Descr 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369</xdr:row>
      <xdr:rowOff>0</xdr:rowOff>
    </xdr:from>
    <xdr:to>
      <xdr:col>1</xdr:col>
      <xdr:colOff>0</xdr:colOff>
      <xdr:row>370</xdr:row>
      <xdr:rowOff>0</xdr:rowOff>
    </xdr:to>
    <xdr:pic>
      <xdr:nvPicPr>
        <xdr:cNvPr id="326" name="Имя " descr="Descr 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370</xdr:row>
      <xdr:rowOff>0</xdr:rowOff>
    </xdr:from>
    <xdr:to>
      <xdr:col>1</xdr:col>
      <xdr:colOff>0</xdr:colOff>
      <xdr:row>371</xdr:row>
      <xdr:rowOff>0</xdr:rowOff>
    </xdr:to>
    <xdr:pic>
      <xdr:nvPicPr>
        <xdr:cNvPr id="327" name="Имя " descr="Descr 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371</xdr:row>
      <xdr:rowOff>0</xdr:rowOff>
    </xdr:from>
    <xdr:to>
      <xdr:col>1</xdr:col>
      <xdr:colOff>0</xdr:colOff>
      <xdr:row>372</xdr:row>
      <xdr:rowOff>0</xdr:rowOff>
    </xdr:to>
    <xdr:pic>
      <xdr:nvPicPr>
        <xdr:cNvPr id="328" name="Имя " descr="Descr 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372</xdr:row>
      <xdr:rowOff>0</xdr:rowOff>
    </xdr:from>
    <xdr:to>
      <xdr:col>1</xdr:col>
      <xdr:colOff>0</xdr:colOff>
      <xdr:row>373</xdr:row>
      <xdr:rowOff>0</xdr:rowOff>
    </xdr:to>
    <xdr:pic>
      <xdr:nvPicPr>
        <xdr:cNvPr id="329" name="Имя " descr="Descr 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373</xdr:row>
      <xdr:rowOff>0</xdr:rowOff>
    </xdr:from>
    <xdr:to>
      <xdr:col>1</xdr:col>
      <xdr:colOff>0</xdr:colOff>
      <xdr:row>374</xdr:row>
      <xdr:rowOff>0</xdr:rowOff>
    </xdr:to>
    <xdr:pic>
      <xdr:nvPicPr>
        <xdr:cNvPr id="330" name="Имя " descr="Descr 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374</xdr:row>
      <xdr:rowOff>0</xdr:rowOff>
    </xdr:from>
    <xdr:to>
      <xdr:col>1</xdr:col>
      <xdr:colOff>0</xdr:colOff>
      <xdr:row>375</xdr:row>
      <xdr:rowOff>0</xdr:rowOff>
    </xdr:to>
    <xdr:pic>
      <xdr:nvPicPr>
        <xdr:cNvPr id="331" name="Имя " descr="Descr 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378</xdr:row>
      <xdr:rowOff>0</xdr:rowOff>
    </xdr:from>
    <xdr:to>
      <xdr:col>1</xdr:col>
      <xdr:colOff>0</xdr:colOff>
      <xdr:row>379</xdr:row>
      <xdr:rowOff>0</xdr:rowOff>
    </xdr:to>
    <xdr:pic>
      <xdr:nvPicPr>
        <xdr:cNvPr id="332" name="Имя " descr="Descr 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381</xdr:row>
      <xdr:rowOff>0</xdr:rowOff>
    </xdr:from>
    <xdr:to>
      <xdr:col>1</xdr:col>
      <xdr:colOff>0</xdr:colOff>
      <xdr:row>382</xdr:row>
      <xdr:rowOff>0</xdr:rowOff>
    </xdr:to>
    <xdr:pic>
      <xdr:nvPicPr>
        <xdr:cNvPr id="333" name="Имя " descr="Descr 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382</xdr:row>
      <xdr:rowOff>0</xdr:rowOff>
    </xdr:from>
    <xdr:to>
      <xdr:col>1</xdr:col>
      <xdr:colOff>0</xdr:colOff>
      <xdr:row>383</xdr:row>
      <xdr:rowOff>0</xdr:rowOff>
    </xdr:to>
    <xdr:pic>
      <xdr:nvPicPr>
        <xdr:cNvPr id="334" name="Имя " descr="Descr 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383</xdr:row>
      <xdr:rowOff>0</xdr:rowOff>
    </xdr:from>
    <xdr:to>
      <xdr:col>1</xdr:col>
      <xdr:colOff>0</xdr:colOff>
      <xdr:row>384</xdr:row>
      <xdr:rowOff>0</xdr:rowOff>
    </xdr:to>
    <xdr:pic>
      <xdr:nvPicPr>
        <xdr:cNvPr id="335" name="Имя " descr="Descr 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384</xdr:row>
      <xdr:rowOff>0</xdr:rowOff>
    </xdr:from>
    <xdr:to>
      <xdr:col>1</xdr:col>
      <xdr:colOff>0</xdr:colOff>
      <xdr:row>385</xdr:row>
      <xdr:rowOff>0</xdr:rowOff>
    </xdr:to>
    <xdr:pic>
      <xdr:nvPicPr>
        <xdr:cNvPr id="336" name="Имя " descr="Descr 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385</xdr:row>
      <xdr:rowOff>0</xdr:rowOff>
    </xdr:from>
    <xdr:to>
      <xdr:col>1</xdr:col>
      <xdr:colOff>0</xdr:colOff>
      <xdr:row>386</xdr:row>
      <xdr:rowOff>0</xdr:rowOff>
    </xdr:to>
    <xdr:pic>
      <xdr:nvPicPr>
        <xdr:cNvPr id="337" name="Имя " descr="Descr 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386</xdr:row>
      <xdr:rowOff>0</xdr:rowOff>
    </xdr:from>
    <xdr:to>
      <xdr:col>1</xdr:col>
      <xdr:colOff>0</xdr:colOff>
      <xdr:row>387</xdr:row>
      <xdr:rowOff>0</xdr:rowOff>
    </xdr:to>
    <xdr:pic>
      <xdr:nvPicPr>
        <xdr:cNvPr id="338" name="Имя " descr="Descr 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388</xdr:row>
      <xdr:rowOff>0</xdr:rowOff>
    </xdr:from>
    <xdr:to>
      <xdr:col>1</xdr:col>
      <xdr:colOff>0</xdr:colOff>
      <xdr:row>389</xdr:row>
      <xdr:rowOff>0</xdr:rowOff>
    </xdr:to>
    <xdr:pic>
      <xdr:nvPicPr>
        <xdr:cNvPr id="339" name="Имя " descr="Descr 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389</xdr:row>
      <xdr:rowOff>0</xdr:rowOff>
    </xdr:from>
    <xdr:to>
      <xdr:col>1</xdr:col>
      <xdr:colOff>0</xdr:colOff>
      <xdr:row>390</xdr:row>
      <xdr:rowOff>0</xdr:rowOff>
    </xdr:to>
    <xdr:pic>
      <xdr:nvPicPr>
        <xdr:cNvPr id="340" name="Имя " descr="Descr 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390</xdr:row>
      <xdr:rowOff>0</xdr:rowOff>
    </xdr:from>
    <xdr:to>
      <xdr:col>1</xdr:col>
      <xdr:colOff>0</xdr:colOff>
      <xdr:row>391</xdr:row>
      <xdr:rowOff>0</xdr:rowOff>
    </xdr:to>
    <xdr:pic>
      <xdr:nvPicPr>
        <xdr:cNvPr id="341" name="Имя " descr="Descr 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391</xdr:row>
      <xdr:rowOff>0</xdr:rowOff>
    </xdr:from>
    <xdr:to>
      <xdr:col>1</xdr:col>
      <xdr:colOff>0</xdr:colOff>
      <xdr:row>392</xdr:row>
      <xdr:rowOff>0</xdr:rowOff>
    </xdr:to>
    <xdr:pic>
      <xdr:nvPicPr>
        <xdr:cNvPr id="342" name="Имя " descr="Descr 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392</xdr:row>
      <xdr:rowOff>0</xdr:rowOff>
    </xdr:from>
    <xdr:to>
      <xdr:col>1</xdr:col>
      <xdr:colOff>0</xdr:colOff>
      <xdr:row>393</xdr:row>
      <xdr:rowOff>0</xdr:rowOff>
    </xdr:to>
    <xdr:pic>
      <xdr:nvPicPr>
        <xdr:cNvPr id="343" name="Имя " descr="Descr 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393</xdr:row>
      <xdr:rowOff>0</xdr:rowOff>
    </xdr:from>
    <xdr:to>
      <xdr:col>1</xdr:col>
      <xdr:colOff>0</xdr:colOff>
      <xdr:row>394</xdr:row>
      <xdr:rowOff>0</xdr:rowOff>
    </xdr:to>
    <xdr:pic>
      <xdr:nvPicPr>
        <xdr:cNvPr id="344" name="Имя " descr="Descr 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395</xdr:row>
      <xdr:rowOff>0</xdr:rowOff>
    </xdr:from>
    <xdr:to>
      <xdr:col>1</xdr:col>
      <xdr:colOff>0</xdr:colOff>
      <xdr:row>396</xdr:row>
      <xdr:rowOff>0</xdr:rowOff>
    </xdr:to>
    <xdr:pic>
      <xdr:nvPicPr>
        <xdr:cNvPr id="345" name="Имя " descr="Descr 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396</xdr:row>
      <xdr:rowOff>0</xdr:rowOff>
    </xdr:from>
    <xdr:to>
      <xdr:col>1</xdr:col>
      <xdr:colOff>0</xdr:colOff>
      <xdr:row>397</xdr:row>
      <xdr:rowOff>0</xdr:rowOff>
    </xdr:to>
    <xdr:pic>
      <xdr:nvPicPr>
        <xdr:cNvPr id="346" name="Имя " descr="Descr 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397</xdr:row>
      <xdr:rowOff>0</xdr:rowOff>
    </xdr:from>
    <xdr:to>
      <xdr:col>1</xdr:col>
      <xdr:colOff>0</xdr:colOff>
      <xdr:row>398</xdr:row>
      <xdr:rowOff>0</xdr:rowOff>
    </xdr:to>
    <xdr:pic>
      <xdr:nvPicPr>
        <xdr:cNvPr id="347" name="Имя " descr="Descr 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398</xdr:row>
      <xdr:rowOff>0</xdr:rowOff>
    </xdr:from>
    <xdr:to>
      <xdr:col>1</xdr:col>
      <xdr:colOff>0</xdr:colOff>
      <xdr:row>399</xdr:row>
      <xdr:rowOff>0</xdr:rowOff>
    </xdr:to>
    <xdr:pic>
      <xdr:nvPicPr>
        <xdr:cNvPr id="348" name="Имя " descr="Descr 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400</xdr:row>
      <xdr:rowOff>0</xdr:rowOff>
    </xdr:from>
    <xdr:to>
      <xdr:col>1</xdr:col>
      <xdr:colOff>0</xdr:colOff>
      <xdr:row>401</xdr:row>
      <xdr:rowOff>0</xdr:rowOff>
    </xdr:to>
    <xdr:pic>
      <xdr:nvPicPr>
        <xdr:cNvPr id="349" name="Имя " descr="Descr 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401</xdr:row>
      <xdr:rowOff>0</xdr:rowOff>
    </xdr:from>
    <xdr:to>
      <xdr:col>1</xdr:col>
      <xdr:colOff>0</xdr:colOff>
      <xdr:row>402</xdr:row>
      <xdr:rowOff>0</xdr:rowOff>
    </xdr:to>
    <xdr:pic>
      <xdr:nvPicPr>
        <xdr:cNvPr id="350" name="Имя " descr="Descr 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402</xdr:row>
      <xdr:rowOff>0</xdr:rowOff>
    </xdr:from>
    <xdr:to>
      <xdr:col>1</xdr:col>
      <xdr:colOff>0</xdr:colOff>
      <xdr:row>403</xdr:row>
      <xdr:rowOff>0</xdr:rowOff>
    </xdr:to>
    <xdr:pic>
      <xdr:nvPicPr>
        <xdr:cNvPr id="351" name="Имя " descr="Descr 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403</xdr:row>
      <xdr:rowOff>0</xdr:rowOff>
    </xdr:from>
    <xdr:to>
      <xdr:col>1</xdr:col>
      <xdr:colOff>0</xdr:colOff>
      <xdr:row>404</xdr:row>
      <xdr:rowOff>0</xdr:rowOff>
    </xdr:to>
    <xdr:pic>
      <xdr:nvPicPr>
        <xdr:cNvPr id="352" name="Имя " descr="Descr 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404</xdr:row>
      <xdr:rowOff>0</xdr:rowOff>
    </xdr:from>
    <xdr:to>
      <xdr:col>1</xdr:col>
      <xdr:colOff>0</xdr:colOff>
      <xdr:row>405</xdr:row>
      <xdr:rowOff>0</xdr:rowOff>
    </xdr:to>
    <xdr:pic>
      <xdr:nvPicPr>
        <xdr:cNvPr id="353" name="Имя " descr="Descr 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405</xdr:row>
      <xdr:rowOff>0</xdr:rowOff>
    </xdr:from>
    <xdr:to>
      <xdr:col>1</xdr:col>
      <xdr:colOff>0</xdr:colOff>
      <xdr:row>406</xdr:row>
      <xdr:rowOff>0</xdr:rowOff>
    </xdr:to>
    <xdr:pic>
      <xdr:nvPicPr>
        <xdr:cNvPr id="354" name="Имя " descr="Descr 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407</xdr:row>
      <xdr:rowOff>0</xdr:rowOff>
    </xdr:from>
    <xdr:to>
      <xdr:col>1</xdr:col>
      <xdr:colOff>0</xdr:colOff>
      <xdr:row>408</xdr:row>
      <xdr:rowOff>0</xdr:rowOff>
    </xdr:to>
    <xdr:pic>
      <xdr:nvPicPr>
        <xdr:cNvPr id="355" name="Имя " descr="Descr 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408</xdr:row>
      <xdr:rowOff>0</xdr:rowOff>
    </xdr:from>
    <xdr:to>
      <xdr:col>1</xdr:col>
      <xdr:colOff>0</xdr:colOff>
      <xdr:row>409</xdr:row>
      <xdr:rowOff>0</xdr:rowOff>
    </xdr:to>
    <xdr:pic>
      <xdr:nvPicPr>
        <xdr:cNvPr id="356" name="Имя " descr="Descr 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409</xdr:row>
      <xdr:rowOff>0</xdr:rowOff>
    </xdr:from>
    <xdr:to>
      <xdr:col>1</xdr:col>
      <xdr:colOff>0</xdr:colOff>
      <xdr:row>411</xdr:row>
      <xdr:rowOff>0</xdr:rowOff>
    </xdr:to>
    <xdr:pic>
      <xdr:nvPicPr>
        <xdr:cNvPr id="357" name="Имя " descr="Descr 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411</xdr:row>
      <xdr:rowOff>0</xdr:rowOff>
    </xdr:from>
    <xdr:to>
      <xdr:col>1</xdr:col>
      <xdr:colOff>0</xdr:colOff>
      <xdr:row>413</xdr:row>
      <xdr:rowOff>0</xdr:rowOff>
    </xdr:to>
    <xdr:pic>
      <xdr:nvPicPr>
        <xdr:cNvPr id="358" name="Имя " descr="Descr 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413</xdr:row>
      <xdr:rowOff>0</xdr:rowOff>
    </xdr:from>
    <xdr:to>
      <xdr:col>1</xdr:col>
      <xdr:colOff>0</xdr:colOff>
      <xdr:row>414</xdr:row>
      <xdr:rowOff>0</xdr:rowOff>
    </xdr:to>
    <xdr:pic>
      <xdr:nvPicPr>
        <xdr:cNvPr id="359" name="Имя " descr="Descr 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416</xdr:row>
      <xdr:rowOff>0</xdr:rowOff>
    </xdr:from>
    <xdr:to>
      <xdr:col>1</xdr:col>
      <xdr:colOff>0</xdr:colOff>
      <xdr:row>418</xdr:row>
      <xdr:rowOff>0</xdr:rowOff>
    </xdr:to>
    <xdr:pic>
      <xdr:nvPicPr>
        <xdr:cNvPr id="360" name="Имя " descr="Descr 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418</xdr:row>
      <xdr:rowOff>0</xdr:rowOff>
    </xdr:from>
    <xdr:to>
      <xdr:col>1</xdr:col>
      <xdr:colOff>0</xdr:colOff>
      <xdr:row>420</xdr:row>
      <xdr:rowOff>0</xdr:rowOff>
    </xdr:to>
    <xdr:pic>
      <xdr:nvPicPr>
        <xdr:cNvPr id="361" name="Имя " descr="Descr 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420</xdr:row>
      <xdr:rowOff>0</xdr:rowOff>
    </xdr:from>
    <xdr:to>
      <xdr:col>1</xdr:col>
      <xdr:colOff>0</xdr:colOff>
      <xdr:row>422</xdr:row>
      <xdr:rowOff>0</xdr:rowOff>
    </xdr:to>
    <xdr:pic>
      <xdr:nvPicPr>
        <xdr:cNvPr id="362" name="Имя " descr="Descr 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422</xdr:row>
      <xdr:rowOff>0</xdr:rowOff>
    </xdr:from>
    <xdr:to>
      <xdr:col>1</xdr:col>
      <xdr:colOff>0</xdr:colOff>
      <xdr:row>424</xdr:row>
      <xdr:rowOff>0</xdr:rowOff>
    </xdr:to>
    <xdr:pic>
      <xdr:nvPicPr>
        <xdr:cNvPr id="363" name="Имя " descr="Descr 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425</xdr:row>
      <xdr:rowOff>0</xdr:rowOff>
    </xdr:from>
    <xdr:to>
      <xdr:col>1</xdr:col>
      <xdr:colOff>0</xdr:colOff>
      <xdr:row>427</xdr:row>
      <xdr:rowOff>0</xdr:rowOff>
    </xdr:to>
    <xdr:pic>
      <xdr:nvPicPr>
        <xdr:cNvPr id="364" name="Имя " descr="Descr 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427</xdr:row>
      <xdr:rowOff>0</xdr:rowOff>
    </xdr:from>
    <xdr:to>
      <xdr:col>1</xdr:col>
      <xdr:colOff>0</xdr:colOff>
      <xdr:row>431</xdr:row>
      <xdr:rowOff>0</xdr:rowOff>
    </xdr:to>
    <xdr:pic>
      <xdr:nvPicPr>
        <xdr:cNvPr id="365" name="Имя " descr="Descr 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431</xdr:row>
      <xdr:rowOff>0</xdr:rowOff>
    </xdr:from>
    <xdr:to>
      <xdr:col>1</xdr:col>
      <xdr:colOff>0</xdr:colOff>
      <xdr:row>433</xdr:row>
      <xdr:rowOff>0</xdr:rowOff>
    </xdr:to>
    <xdr:pic>
      <xdr:nvPicPr>
        <xdr:cNvPr id="366" name="Имя " descr="Descr 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433</xdr:row>
      <xdr:rowOff>0</xdr:rowOff>
    </xdr:from>
    <xdr:to>
      <xdr:col>1</xdr:col>
      <xdr:colOff>0</xdr:colOff>
      <xdr:row>435</xdr:row>
      <xdr:rowOff>0</xdr:rowOff>
    </xdr:to>
    <xdr:pic>
      <xdr:nvPicPr>
        <xdr:cNvPr id="367" name="Имя " descr="Descr 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436</xdr:row>
      <xdr:rowOff>0</xdr:rowOff>
    </xdr:from>
    <xdr:to>
      <xdr:col>1</xdr:col>
      <xdr:colOff>0</xdr:colOff>
      <xdr:row>438</xdr:row>
      <xdr:rowOff>0</xdr:rowOff>
    </xdr:to>
    <xdr:pic>
      <xdr:nvPicPr>
        <xdr:cNvPr id="368" name="Имя " descr="Descr 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438</xdr:row>
      <xdr:rowOff>0</xdr:rowOff>
    </xdr:from>
    <xdr:to>
      <xdr:col>1</xdr:col>
      <xdr:colOff>0</xdr:colOff>
      <xdr:row>440</xdr:row>
      <xdr:rowOff>0</xdr:rowOff>
    </xdr:to>
    <xdr:pic>
      <xdr:nvPicPr>
        <xdr:cNvPr id="369" name="Имя " descr="Descr 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440</xdr:row>
      <xdr:rowOff>0</xdr:rowOff>
    </xdr:from>
    <xdr:to>
      <xdr:col>1</xdr:col>
      <xdr:colOff>0</xdr:colOff>
      <xdr:row>444</xdr:row>
      <xdr:rowOff>0</xdr:rowOff>
    </xdr:to>
    <xdr:pic>
      <xdr:nvPicPr>
        <xdr:cNvPr id="370" name="Имя " descr="Descr 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445</xdr:row>
      <xdr:rowOff>0</xdr:rowOff>
    </xdr:from>
    <xdr:to>
      <xdr:col>1</xdr:col>
      <xdr:colOff>0</xdr:colOff>
      <xdr:row>447</xdr:row>
      <xdr:rowOff>0</xdr:rowOff>
    </xdr:to>
    <xdr:pic>
      <xdr:nvPicPr>
        <xdr:cNvPr id="371" name="Имя " descr="Descr 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447</xdr:row>
      <xdr:rowOff>0</xdr:rowOff>
    </xdr:from>
    <xdr:to>
      <xdr:col>1</xdr:col>
      <xdr:colOff>0</xdr:colOff>
      <xdr:row>449</xdr:row>
      <xdr:rowOff>0</xdr:rowOff>
    </xdr:to>
    <xdr:pic>
      <xdr:nvPicPr>
        <xdr:cNvPr id="372" name="Имя " descr="Descr 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451</xdr:row>
      <xdr:rowOff>0</xdr:rowOff>
    </xdr:from>
    <xdr:to>
      <xdr:col>1</xdr:col>
      <xdr:colOff>0</xdr:colOff>
      <xdr:row>452</xdr:row>
      <xdr:rowOff>0</xdr:rowOff>
    </xdr:to>
    <xdr:pic>
      <xdr:nvPicPr>
        <xdr:cNvPr id="373" name="Имя " descr="Descr 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452</xdr:row>
      <xdr:rowOff>0</xdr:rowOff>
    </xdr:from>
    <xdr:to>
      <xdr:col>1</xdr:col>
      <xdr:colOff>0</xdr:colOff>
      <xdr:row>453</xdr:row>
      <xdr:rowOff>0</xdr:rowOff>
    </xdr:to>
    <xdr:pic>
      <xdr:nvPicPr>
        <xdr:cNvPr id="374" name="Имя " descr="Descr 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453</xdr:row>
      <xdr:rowOff>0</xdr:rowOff>
    </xdr:from>
    <xdr:to>
      <xdr:col>1</xdr:col>
      <xdr:colOff>0</xdr:colOff>
      <xdr:row>454</xdr:row>
      <xdr:rowOff>0</xdr:rowOff>
    </xdr:to>
    <xdr:pic>
      <xdr:nvPicPr>
        <xdr:cNvPr id="375" name="Имя " descr="Descr 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454</xdr:row>
      <xdr:rowOff>0</xdr:rowOff>
    </xdr:from>
    <xdr:to>
      <xdr:col>1</xdr:col>
      <xdr:colOff>0</xdr:colOff>
      <xdr:row>455</xdr:row>
      <xdr:rowOff>0</xdr:rowOff>
    </xdr:to>
    <xdr:pic>
      <xdr:nvPicPr>
        <xdr:cNvPr id="376" name="Имя " descr="Descr 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455</xdr:row>
      <xdr:rowOff>0</xdr:rowOff>
    </xdr:from>
    <xdr:to>
      <xdr:col>1</xdr:col>
      <xdr:colOff>0</xdr:colOff>
      <xdr:row>456</xdr:row>
      <xdr:rowOff>0</xdr:rowOff>
    </xdr:to>
    <xdr:pic>
      <xdr:nvPicPr>
        <xdr:cNvPr id="377" name="Имя " descr="Descr 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456</xdr:row>
      <xdr:rowOff>0</xdr:rowOff>
    </xdr:from>
    <xdr:to>
      <xdr:col>1</xdr:col>
      <xdr:colOff>0</xdr:colOff>
      <xdr:row>457</xdr:row>
      <xdr:rowOff>0</xdr:rowOff>
    </xdr:to>
    <xdr:pic>
      <xdr:nvPicPr>
        <xdr:cNvPr id="378" name="Имя " descr="Descr 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458</xdr:row>
      <xdr:rowOff>0</xdr:rowOff>
    </xdr:from>
    <xdr:to>
      <xdr:col>1</xdr:col>
      <xdr:colOff>0</xdr:colOff>
      <xdr:row>462</xdr:row>
      <xdr:rowOff>0</xdr:rowOff>
    </xdr:to>
    <xdr:pic>
      <xdr:nvPicPr>
        <xdr:cNvPr id="379" name="Имя " descr="Descr 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462</xdr:row>
      <xdr:rowOff>0</xdr:rowOff>
    </xdr:from>
    <xdr:to>
      <xdr:col>1</xdr:col>
      <xdr:colOff>0</xdr:colOff>
      <xdr:row>464</xdr:row>
      <xdr:rowOff>0</xdr:rowOff>
    </xdr:to>
    <xdr:pic>
      <xdr:nvPicPr>
        <xdr:cNvPr id="380" name="Имя " descr="Descr 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464</xdr:row>
      <xdr:rowOff>0</xdr:rowOff>
    </xdr:from>
    <xdr:to>
      <xdr:col>1</xdr:col>
      <xdr:colOff>0</xdr:colOff>
      <xdr:row>470</xdr:row>
      <xdr:rowOff>0</xdr:rowOff>
    </xdr:to>
    <xdr:pic>
      <xdr:nvPicPr>
        <xdr:cNvPr id="381" name="Имя " descr="Descr 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470</xdr:row>
      <xdr:rowOff>0</xdr:rowOff>
    </xdr:from>
    <xdr:to>
      <xdr:col>1</xdr:col>
      <xdr:colOff>0</xdr:colOff>
      <xdr:row>471</xdr:row>
      <xdr:rowOff>0</xdr:rowOff>
    </xdr:to>
    <xdr:pic>
      <xdr:nvPicPr>
        <xdr:cNvPr id="382" name="Имя " descr="Descr 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473</xdr:row>
      <xdr:rowOff>0</xdr:rowOff>
    </xdr:from>
    <xdr:to>
      <xdr:col>1</xdr:col>
      <xdr:colOff>0</xdr:colOff>
      <xdr:row>475</xdr:row>
      <xdr:rowOff>0</xdr:rowOff>
    </xdr:to>
    <xdr:pic>
      <xdr:nvPicPr>
        <xdr:cNvPr id="383" name="Имя " descr="Descr 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475</xdr:row>
      <xdr:rowOff>0</xdr:rowOff>
    </xdr:from>
    <xdr:to>
      <xdr:col>1</xdr:col>
      <xdr:colOff>0</xdr:colOff>
      <xdr:row>477</xdr:row>
      <xdr:rowOff>0</xdr:rowOff>
    </xdr:to>
    <xdr:pic>
      <xdr:nvPicPr>
        <xdr:cNvPr id="384" name="Имя " descr="Descr 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477</xdr:row>
      <xdr:rowOff>0</xdr:rowOff>
    </xdr:from>
    <xdr:to>
      <xdr:col>1</xdr:col>
      <xdr:colOff>0</xdr:colOff>
      <xdr:row>479</xdr:row>
      <xdr:rowOff>0</xdr:rowOff>
    </xdr:to>
    <xdr:pic>
      <xdr:nvPicPr>
        <xdr:cNvPr id="385" name="Имя " descr="Descr 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479</xdr:row>
      <xdr:rowOff>0</xdr:rowOff>
    </xdr:from>
    <xdr:to>
      <xdr:col>1</xdr:col>
      <xdr:colOff>0</xdr:colOff>
      <xdr:row>481</xdr:row>
      <xdr:rowOff>0</xdr:rowOff>
    </xdr:to>
    <xdr:pic>
      <xdr:nvPicPr>
        <xdr:cNvPr id="386" name="Имя " descr="Descr 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482</xdr:row>
      <xdr:rowOff>0</xdr:rowOff>
    </xdr:from>
    <xdr:to>
      <xdr:col>1</xdr:col>
      <xdr:colOff>0</xdr:colOff>
      <xdr:row>483</xdr:row>
      <xdr:rowOff>0</xdr:rowOff>
    </xdr:to>
    <xdr:pic>
      <xdr:nvPicPr>
        <xdr:cNvPr id="387" name="Имя " descr="Descr 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483</xdr:row>
      <xdr:rowOff>0</xdr:rowOff>
    </xdr:from>
    <xdr:to>
      <xdr:col>1</xdr:col>
      <xdr:colOff>0</xdr:colOff>
      <xdr:row>484</xdr:row>
      <xdr:rowOff>0</xdr:rowOff>
    </xdr:to>
    <xdr:pic>
      <xdr:nvPicPr>
        <xdr:cNvPr id="388" name="Имя " descr="Descr 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485</xdr:row>
      <xdr:rowOff>0</xdr:rowOff>
    </xdr:from>
    <xdr:to>
      <xdr:col>1</xdr:col>
      <xdr:colOff>0</xdr:colOff>
      <xdr:row>486</xdr:row>
      <xdr:rowOff>0</xdr:rowOff>
    </xdr:to>
    <xdr:pic>
      <xdr:nvPicPr>
        <xdr:cNvPr id="389" name="Имя " descr="Descr 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486</xdr:row>
      <xdr:rowOff>0</xdr:rowOff>
    </xdr:from>
    <xdr:to>
      <xdr:col>1</xdr:col>
      <xdr:colOff>0</xdr:colOff>
      <xdr:row>487</xdr:row>
      <xdr:rowOff>0</xdr:rowOff>
    </xdr:to>
    <xdr:pic>
      <xdr:nvPicPr>
        <xdr:cNvPr id="390" name="Имя " descr="Descr 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488</xdr:row>
      <xdr:rowOff>0</xdr:rowOff>
    </xdr:from>
    <xdr:to>
      <xdr:col>1</xdr:col>
      <xdr:colOff>0</xdr:colOff>
      <xdr:row>489</xdr:row>
      <xdr:rowOff>0</xdr:rowOff>
    </xdr:to>
    <xdr:pic>
      <xdr:nvPicPr>
        <xdr:cNvPr id="391" name="Имя " descr="Descr 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489</xdr:row>
      <xdr:rowOff>0</xdr:rowOff>
    </xdr:from>
    <xdr:to>
      <xdr:col>1</xdr:col>
      <xdr:colOff>0</xdr:colOff>
      <xdr:row>490</xdr:row>
      <xdr:rowOff>0</xdr:rowOff>
    </xdr:to>
    <xdr:pic>
      <xdr:nvPicPr>
        <xdr:cNvPr id="392" name="Имя " descr="Descr 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490</xdr:row>
      <xdr:rowOff>0</xdr:rowOff>
    </xdr:from>
    <xdr:to>
      <xdr:col>1</xdr:col>
      <xdr:colOff>0</xdr:colOff>
      <xdr:row>491</xdr:row>
      <xdr:rowOff>0</xdr:rowOff>
    </xdr:to>
    <xdr:pic>
      <xdr:nvPicPr>
        <xdr:cNvPr id="393" name="Имя " descr="Descr 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491</xdr:row>
      <xdr:rowOff>0</xdr:rowOff>
    </xdr:from>
    <xdr:to>
      <xdr:col>1</xdr:col>
      <xdr:colOff>0</xdr:colOff>
      <xdr:row>492</xdr:row>
      <xdr:rowOff>0</xdr:rowOff>
    </xdr:to>
    <xdr:pic>
      <xdr:nvPicPr>
        <xdr:cNvPr id="394" name="Имя " descr="Descr 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493</xdr:row>
      <xdr:rowOff>0</xdr:rowOff>
    </xdr:from>
    <xdr:to>
      <xdr:col>1</xdr:col>
      <xdr:colOff>0</xdr:colOff>
      <xdr:row>494</xdr:row>
      <xdr:rowOff>0</xdr:rowOff>
    </xdr:to>
    <xdr:pic>
      <xdr:nvPicPr>
        <xdr:cNvPr id="395" name="Имя " descr="Descr 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494</xdr:row>
      <xdr:rowOff>0</xdr:rowOff>
    </xdr:from>
    <xdr:to>
      <xdr:col>1</xdr:col>
      <xdr:colOff>0</xdr:colOff>
      <xdr:row>495</xdr:row>
      <xdr:rowOff>0</xdr:rowOff>
    </xdr:to>
    <xdr:pic>
      <xdr:nvPicPr>
        <xdr:cNvPr id="396" name="Имя " descr="Descr 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495</xdr:row>
      <xdr:rowOff>0</xdr:rowOff>
    </xdr:from>
    <xdr:to>
      <xdr:col>1</xdr:col>
      <xdr:colOff>0</xdr:colOff>
      <xdr:row>496</xdr:row>
      <xdr:rowOff>0</xdr:rowOff>
    </xdr:to>
    <xdr:pic>
      <xdr:nvPicPr>
        <xdr:cNvPr id="397" name="Имя " descr="Descr 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496</xdr:row>
      <xdr:rowOff>0</xdr:rowOff>
    </xdr:from>
    <xdr:to>
      <xdr:col>1</xdr:col>
      <xdr:colOff>0</xdr:colOff>
      <xdr:row>497</xdr:row>
      <xdr:rowOff>0</xdr:rowOff>
    </xdr:to>
    <xdr:pic>
      <xdr:nvPicPr>
        <xdr:cNvPr id="398" name="Имя " descr="Descr 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497</xdr:row>
      <xdr:rowOff>0</xdr:rowOff>
    </xdr:from>
    <xdr:to>
      <xdr:col>1</xdr:col>
      <xdr:colOff>0</xdr:colOff>
      <xdr:row>498</xdr:row>
      <xdr:rowOff>0</xdr:rowOff>
    </xdr:to>
    <xdr:pic>
      <xdr:nvPicPr>
        <xdr:cNvPr id="399" name="Имя " descr="Descr 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498</xdr:row>
      <xdr:rowOff>0</xdr:rowOff>
    </xdr:from>
    <xdr:to>
      <xdr:col>1</xdr:col>
      <xdr:colOff>0</xdr:colOff>
      <xdr:row>499</xdr:row>
      <xdr:rowOff>0</xdr:rowOff>
    </xdr:to>
    <xdr:pic>
      <xdr:nvPicPr>
        <xdr:cNvPr id="400" name="Имя " descr="Descr 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499</xdr:row>
      <xdr:rowOff>0</xdr:rowOff>
    </xdr:from>
    <xdr:to>
      <xdr:col>1</xdr:col>
      <xdr:colOff>0</xdr:colOff>
      <xdr:row>500</xdr:row>
      <xdr:rowOff>0</xdr:rowOff>
    </xdr:to>
    <xdr:pic>
      <xdr:nvPicPr>
        <xdr:cNvPr id="401" name="Имя " descr="Descr 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500</xdr:row>
      <xdr:rowOff>0</xdr:rowOff>
    </xdr:from>
    <xdr:to>
      <xdr:col>1</xdr:col>
      <xdr:colOff>0</xdr:colOff>
      <xdr:row>502</xdr:row>
      <xdr:rowOff>0</xdr:rowOff>
    </xdr:to>
    <xdr:pic>
      <xdr:nvPicPr>
        <xdr:cNvPr id="402" name="Имя " descr="Descr 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502</xdr:row>
      <xdr:rowOff>0</xdr:rowOff>
    </xdr:from>
    <xdr:to>
      <xdr:col>1</xdr:col>
      <xdr:colOff>0</xdr:colOff>
      <xdr:row>503</xdr:row>
      <xdr:rowOff>0</xdr:rowOff>
    </xdr:to>
    <xdr:pic>
      <xdr:nvPicPr>
        <xdr:cNvPr id="403" name="Имя " descr="Descr 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503</xdr:row>
      <xdr:rowOff>0</xdr:rowOff>
    </xdr:from>
    <xdr:to>
      <xdr:col>1</xdr:col>
      <xdr:colOff>0</xdr:colOff>
      <xdr:row>504</xdr:row>
      <xdr:rowOff>0</xdr:rowOff>
    </xdr:to>
    <xdr:pic>
      <xdr:nvPicPr>
        <xdr:cNvPr id="404" name="Имя " descr="Descr 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504</xdr:row>
      <xdr:rowOff>0</xdr:rowOff>
    </xdr:from>
    <xdr:to>
      <xdr:col>1</xdr:col>
      <xdr:colOff>0</xdr:colOff>
      <xdr:row>505</xdr:row>
      <xdr:rowOff>0</xdr:rowOff>
    </xdr:to>
    <xdr:pic>
      <xdr:nvPicPr>
        <xdr:cNvPr id="405" name="Имя " descr="Descr 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505</xdr:row>
      <xdr:rowOff>0</xdr:rowOff>
    </xdr:from>
    <xdr:to>
      <xdr:col>1</xdr:col>
      <xdr:colOff>0</xdr:colOff>
      <xdr:row>506</xdr:row>
      <xdr:rowOff>0</xdr:rowOff>
    </xdr:to>
    <xdr:pic>
      <xdr:nvPicPr>
        <xdr:cNvPr id="406" name="Имя " descr="Descr 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506</xdr:row>
      <xdr:rowOff>0</xdr:rowOff>
    </xdr:from>
    <xdr:to>
      <xdr:col>1</xdr:col>
      <xdr:colOff>0</xdr:colOff>
      <xdr:row>507</xdr:row>
      <xdr:rowOff>0</xdr:rowOff>
    </xdr:to>
    <xdr:pic>
      <xdr:nvPicPr>
        <xdr:cNvPr id="407" name="Имя " descr="Descr 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507</xdr:row>
      <xdr:rowOff>0</xdr:rowOff>
    </xdr:from>
    <xdr:to>
      <xdr:col>1</xdr:col>
      <xdr:colOff>0</xdr:colOff>
      <xdr:row>508</xdr:row>
      <xdr:rowOff>0</xdr:rowOff>
    </xdr:to>
    <xdr:pic>
      <xdr:nvPicPr>
        <xdr:cNvPr id="408" name="Имя " descr="Descr 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508</xdr:row>
      <xdr:rowOff>0</xdr:rowOff>
    </xdr:from>
    <xdr:to>
      <xdr:col>1</xdr:col>
      <xdr:colOff>0</xdr:colOff>
      <xdr:row>509</xdr:row>
      <xdr:rowOff>0</xdr:rowOff>
    </xdr:to>
    <xdr:pic>
      <xdr:nvPicPr>
        <xdr:cNvPr id="409" name="Имя " descr="Descr 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509</xdr:row>
      <xdr:rowOff>0</xdr:rowOff>
    </xdr:from>
    <xdr:to>
      <xdr:col>1</xdr:col>
      <xdr:colOff>0</xdr:colOff>
      <xdr:row>510</xdr:row>
      <xdr:rowOff>0</xdr:rowOff>
    </xdr:to>
    <xdr:pic>
      <xdr:nvPicPr>
        <xdr:cNvPr id="410" name="Имя " descr="Descr 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511</xdr:row>
      <xdr:rowOff>0</xdr:rowOff>
    </xdr:from>
    <xdr:to>
      <xdr:col>1</xdr:col>
      <xdr:colOff>0</xdr:colOff>
      <xdr:row>513</xdr:row>
      <xdr:rowOff>0</xdr:rowOff>
    </xdr:to>
    <xdr:pic>
      <xdr:nvPicPr>
        <xdr:cNvPr id="411" name="Имя " descr="Descr 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513</xdr:row>
      <xdr:rowOff>0</xdr:rowOff>
    </xdr:from>
    <xdr:to>
      <xdr:col>1</xdr:col>
      <xdr:colOff>0</xdr:colOff>
      <xdr:row>514</xdr:row>
      <xdr:rowOff>0</xdr:rowOff>
    </xdr:to>
    <xdr:pic>
      <xdr:nvPicPr>
        <xdr:cNvPr id="412" name="Имя " descr="Descr 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514</xdr:row>
      <xdr:rowOff>0</xdr:rowOff>
    </xdr:from>
    <xdr:to>
      <xdr:col>1</xdr:col>
      <xdr:colOff>0</xdr:colOff>
      <xdr:row>516</xdr:row>
      <xdr:rowOff>0</xdr:rowOff>
    </xdr:to>
    <xdr:pic>
      <xdr:nvPicPr>
        <xdr:cNvPr id="413" name="Имя " descr="Descr 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516</xdr:row>
      <xdr:rowOff>0</xdr:rowOff>
    </xdr:from>
    <xdr:to>
      <xdr:col>1</xdr:col>
      <xdr:colOff>0</xdr:colOff>
      <xdr:row>517</xdr:row>
      <xdr:rowOff>0</xdr:rowOff>
    </xdr:to>
    <xdr:pic>
      <xdr:nvPicPr>
        <xdr:cNvPr id="414" name="Имя " descr="Descr 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517</xdr:row>
      <xdr:rowOff>0</xdr:rowOff>
    </xdr:from>
    <xdr:to>
      <xdr:col>1</xdr:col>
      <xdr:colOff>0</xdr:colOff>
      <xdr:row>519</xdr:row>
      <xdr:rowOff>0</xdr:rowOff>
    </xdr:to>
    <xdr:pic>
      <xdr:nvPicPr>
        <xdr:cNvPr id="415" name="Имя " descr="Descr 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519</xdr:row>
      <xdr:rowOff>0</xdr:rowOff>
    </xdr:from>
    <xdr:to>
      <xdr:col>1</xdr:col>
      <xdr:colOff>0</xdr:colOff>
      <xdr:row>520</xdr:row>
      <xdr:rowOff>0</xdr:rowOff>
    </xdr:to>
    <xdr:pic>
      <xdr:nvPicPr>
        <xdr:cNvPr id="416" name="Имя " descr="Descr 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520</xdr:row>
      <xdr:rowOff>0</xdr:rowOff>
    </xdr:from>
    <xdr:to>
      <xdr:col>1</xdr:col>
      <xdr:colOff>0</xdr:colOff>
      <xdr:row>521</xdr:row>
      <xdr:rowOff>0</xdr:rowOff>
    </xdr:to>
    <xdr:pic>
      <xdr:nvPicPr>
        <xdr:cNvPr id="417" name="Имя " descr="Descr 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521</xdr:row>
      <xdr:rowOff>0</xdr:rowOff>
    </xdr:from>
    <xdr:to>
      <xdr:col>1</xdr:col>
      <xdr:colOff>0</xdr:colOff>
      <xdr:row>523</xdr:row>
      <xdr:rowOff>0</xdr:rowOff>
    </xdr:to>
    <xdr:pic>
      <xdr:nvPicPr>
        <xdr:cNvPr id="418" name="Имя " descr="Descr 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524</xdr:row>
      <xdr:rowOff>0</xdr:rowOff>
    </xdr:from>
    <xdr:to>
      <xdr:col>1</xdr:col>
      <xdr:colOff>0</xdr:colOff>
      <xdr:row>525</xdr:row>
      <xdr:rowOff>0</xdr:rowOff>
    </xdr:to>
    <xdr:pic>
      <xdr:nvPicPr>
        <xdr:cNvPr id="419" name="Имя " descr="Descr 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525</xdr:row>
      <xdr:rowOff>0</xdr:rowOff>
    </xdr:from>
    <xdr:to>
      <xdr:col>1</xdr:col>
      <xdr:colOff>0</xdr:colOff>
      <xdr:row>526</xdr:row>
      <xdr:rowOff>0</xdr:rowOff>
    </xdr:to>
    <xdr:pic>
      <xdr:nvPicPr>
        <xdr:cNvPr id="420" name="Имя " descr="Descr 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526</xdr:row>
      <xdr:rowOff>0</xdr:rowOff>
    </xdr:from>
    <xdr:to>
      <xdr:col>1</xdr:col>
      <xdr:colOff>0</xdr:colOff>
      <xdr:row>527</xdr:row>
      <xdr:rowOff>0</xdr:rowOff>
    </xdr:to>
    <xdr:pic>
      <xdr:nvPicPr>
        <xdr:cNvPr id="421" name="Имя " descr="Descr 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527</xdr:row>
      <xdr:rowOff>0</xdr:rowOff>
    </xdr:from>
    <xdr:to>
      <xdr:col>1</xdr:col>
      <xdr:colOff>0</xdr:colOff>
      <xdr:row>528</xdr:row>
      <xdr:rowOff>0</xdr:rowOff>
    </xdr:to>
    <xdr:pic>
      <xdr:nvPicPr>
        <xdr:cNvPr id="422" name="Имя " descr="Descr 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528</xdr:row>
      <xdr:rowOff>0</xdr:rowOff>
    </xdr:from>
    <xdr:to>
      <xdr:col>1</xdr:col>
      <xdr:colOff>0</xdr:colOff>
      <xdr:row>529</xdr:row>
      <xdr:rowOff>0</xdr:rowOff>
    </xdr:to>
    <xdr:pic>
      <xdr:nvPicPr>
        <xdr:cNvPr id="423" name="Имя " descr="Descr 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529</xdr:row>
      <xdr:rowOff>0</xdr:rowOff>
    </xdr:from>
    <xdr:to>
      <xdr:col>1</xdr:col>
      <xdr:colOff>0</xdr:colOff>
      <xdr:row>530</xdr:row>
      <xdr:rowOff>0</xdr:rowOff>
    </xdr:to>
    <xdr:pic>
      <xdr:nvPicPr>
        <xdr:cNvPr id="424" name="Имя " descr="Descr 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530</xdr:row>
      <xdr:rowOff>0</xdr:rowOff>
    </xdr:from>
    <xdr:to>
      <xdr:col>1</xdr:col>
      <xdr:colOff>0</xdr:colOff>
      <xdr:row>531</xdr:row>
      <xdr:rowOff>0</xdr:rowOff>
    </xdr:to>
    <xdr:pic>
      <xdr:nvPicPr>
        <xdr:cNvPr id="425" name="Имя " descr="Descr 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531</xdr:row>
      <xdr:rowOff>0</xdr:rowOff>
    </xdr:from>
    <xdr:to>
      <xdr:col>1</xdr:col>
      <xdr:colOff>0</xdr:colOff>
      <xdr:row>532</xdr:row>
      <xdr:rowOff>0</xdr:rowOff>
    </xdr:to>
    <xdr:pic>
      <xdr:nvPicPr>
        <xdr:cNvPr id="426" name="Имя " descr="Descr 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532</xdr:row>
      <xdr:rowOff>0</xdr:rowOff>
    </xdr:from>
    <xdr:to>
      <xdr:col>1</xdr:col>
      <xdr:colOff>0</xdr:colOff>
      <xdr:row>533</xdr:row>
      <xdr:rowOff>0</xdr:rowOff>
    </xdr:to>
    <xdr:pic>
      <xdr:nvPicPr>
        <xdr:cNvPr id="427" name="Имя " descr="Descr 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533</xdr:row>
      <xdr:rowOff>0</xdr:rowOff>
    </xdr:from>
    <xdr:to>
      <xdr:col>1</xdr:col>
      <xdr:colOff>0</xdr:colOff>
      <xdr:row>535</xdr:row>
      <xdr:rowOff>0</xdr:rowOff>
    </xdr:to>
    <xdr:pic>
      <xdr:nvPicPr>
        <xdr:cNvPr id="428" name="Имя " descr="Descr 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535</xdr:row>
      <xdr:rowOff>0</xdr:rowOff>
    </xdr:from>
    <xdr:to>
      <xdr:col>1</xdr:col>
      <xdr:colOff>0</xdr:colOff>
      <xdr:row>537</xdr:row>
      <xdr:rowOff>0</xdr:rowOff>
    </xdr:to>
    <xdr:pic>
      <xdr:nvPicPr>
        <xdr:cNvPr id="429" name="Имя " descr="Descr 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537</xdr:row>
      <xdr:rowOff>0</xdr:rowOff>
    </xdr:from>
    <xdr:to>
      <xdr:col>1</xdr:col>
      <xdr:colOff>0</xdr:colOff>
      <xdr:row>538</xdr:row>
      <xdr:rowOff>0</xdr:rowOff>
    </xdr:to>
    <xdr:pic>
      <xdr:nvPicPr>
        <xdr:cNvPr id="430" name="Имя " descr="Descr 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538</xdr:row>
      <xdr:rowOff>0</xdr:rowOff>
    </xdr:from>
    <xdr:to>
      <xdr:col>1</xdr:col>
      <xdr:colOff>0</xdr:colOff>
      <xdr:row>539</xdr:row>
      <xdr:rowOff>0</xdr:rowOff>
    </xdr:to>
    <xdr:pic>
      <xdr:nvPicPr>
        <xdr:cNvPr id="431" name="Имя " descr="Descr 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539</xdr:row>
      <xdr:rowOff>0</xdr:rowOff>
    </xdr:from>
    <xdr:to>
      <xdr:col>1</xdr:col>
      <xdr:colOff>0</xdr:colOff>
      <xdr:row>540</xdr:row>
      <xdr:rowOff>0</xdr:rowOff>
    </xdr:to>
    <xdr:pic>
      <xdr:nvPicPr>
        <xdr:cNvPr id="432" name="Имя " descr="Descr 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540</xdr:row>
      <xdr:rowOff>0</xdr:rowOff>
    </xdr:from>
    <xdr:to>
      <xdr:col>1</xdr:col>
      <xdr:colOff>0</xdr:colOff>
      <xdr:row>541</xdr:row>
      <xdr:rowOff>0</xdr:rowOff>
    </xdr:to>
    <xdr:pic>
      <xdr:nvPicPr>
        <xdr:cNvPr id="433" name="Имя " descr="Descr 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541</xdr:row>
      <xdr:rowOff>0</xdr:rowOff>
    </xdr:from>
    <xdr:to>
      <xdr:col>1</xdr:col>
      <xdr:colOff>0</xdr:colOff>
      <xdr:row>542</xdr:row>
      <xdr:rowOff>0</xdr:rowOff>
    </xdr:to>
    <xdr:pic>
      <xdr:nvPicPr>
        <xdr:cNvPr id="434" name="Имя " descr="Descr 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542</xdr:row>
      <xdr:rowOff>0</xdr:rowOff>
    </xdr:from>
    <xdr:to>
      <xdr:col>1</xdr:col>
      <xdr:colOff>0</xdr:colOff>
      <xdr:row>543</xdr:row>
      <xdr:rowOff>0</xdr:rowOff>
    </xdr:to>
    <xdr:pic>
      <xdr:nvPicPr>
        <xdr:cNvPr id="435" name="Имя " descr="Descr 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543</xdr:row>
      <xdr:rowOff>0</xdr:rowOff>
    </xdr:from>
    <xdr:to>
      <xdr:col>1</xdr:col>
      <xdr:colOff>0</xdr:colOff>
      <xdr:row>545</xdr:row>
      <xdr:rowOff>0</xdr:rowOff>
    </xdr:to>
    <xdr:pic>
      <xdr:nvPicPr>
        <xdr:cNvPr id="436" name="Имя " descr="Descr 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545</xdr:row>
      <xdr:rowOff>0</xdr:rowOff>
    </xdr:from>
    <xdr:to>
      <xdr:col>1</xdr:col>
      <xdr:colOff>0</xdr:colOff>
      <xdr:row>547</xdr:row>
      <xdr:rowOff>0</xdr:rowOff>
    </xdr:to>
    <xdr:pic>
      <xdr:nvPicPr>
        <xdr:cNvPr id="437" name="Имя " descr="Descr 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547</xdr:row>
      <xdr:rowOff>0</xdr:rowOff>
    </xdr:from>
    <xdr:to>
      <xdr:col>1</xdr:col>
      <xdr:colOff>0</xdr:colOff>
      <xdr:row>549</xdr:row>
      <xdr:rowOff>0</xdr:rowOff>
    </xdr:to>
    <xdr:pic>
      <xdr:nvPicPr>
        <xdr:cNvPr id="438" name="Имя " descr="Descr 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549</xdr:row>
      <xdr:rowOff>0</xdr:rowOff>
    </xdr:from>
    <xdr:to>
      <xdr:col>1</xdr:col>
      <xdr:colOff>0</xdr:colOff>
      <xdr:row>551</xdr:row>
      <xdr:rowOff>0</xdr:rowOff>
    </xdr:to>
    <xdr:pic>
      <xdr:nvPicPr>
        <xdr:cNvPr id="439" name="Имя " descr="Descr 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551</xdr:row>
      <xdr:rowOff>0</xdr:rowOff>
    </xdr:from>
    <xdr:to>
      <xdr:col>1</xdr:col>
      <xdr:colOff>0</xdr:colOff>
      <xdr:row>553</xdr:row>
      <xdr:rowOff>0</xdr:rowOff>
    </xdr:to>
    <xdr:pic>
      <xdr:nvPicPr>
        <xdr:cNvPr id="440" name="Имя " descr="Descr 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553</xdr:row>
      <xdr:rowOff>0</xdr:rowOff>
    </xdr:from>
    <xdr:to>
      <xdr:col>1</xdr:col>
      <xdr:colOff>0</xdr:colOff>
      <xdr:row>555</xdr:row>
      <xdr:rowOff>0</xdr:rowOff>
    </xdr:to>
    <xdr:pic>
      <xdr:nvPicPr>
        <xdr:cNvPr id="441" name="Имя " descr="Descr 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556</xdr:row>
      <xdr:rowOff>0</xdr:rowOff>
    </xdr:from>
    <xdr:to>
      <xdr:col>1</xdr:col>
      <xdr:colOff>0</xdr:colOff>
      <xdr:row>557</xdr:row>
      <xdr:rowOff>0</xdr:rowOff>
    </xdr:to>
    <xdr:pic>
      <xdr:nvPicPr>
        <xdr:cNvPr id="442" name="Имя " descr="Descr 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557</xdr:row>
      <xdr:rowOff>0</xdr:rowOff>
    </xdr:from>
    <xdr:to>
      <xdr:col>1</xdr:col>
      <xdr:colOff>0</xdr:colOff>
      <xdr:row>558</xdr:row>
      <xdr:rowOff>0</xdr:rowOff>
    </xdr:to>
    <xdr:pic>
      <xdr:nvPicPr>
        <xdr:cNvPr id="443" name="Имя " descr="Descr 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558</xdr:row>
      <xdr:rowOff>0</xdr:rowOff>
    </xdr:from>
    <xdr:to>
      <xdr:col>1</xdr:col>
      <xdr:colOff>0</xdr:colOff>
      <xdr:row>559</xdr:row>
      <xdr:rowOff>0</xdr:rowOff>
    </xdr:to>
    <xdr:pic>
      <xdr:nvPicPr>
        <xdr:cNvPr id="444" name="Имя " descr="Descr 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559</xdr:row>
      <xdr:rowOff>0</xdr:rowOff>
    </xdr:from>
    <xdr:to>
      <xdr:col>1</xdr:col>
      <xdr:colOff>0</xdr:colOff>
      <xdr:row>560</xdr:row>
      <xdr:rowOff>0</xdr:rowOff>
    </xdr:to>
    <xdr:pic>
      <xdr:nvPicPr>
        <xdr:cNvPr id="445" name="Имя " descr="Descr 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561</xdr:row>
      <xdr:rowOff>0</xdr:rowOff>
    </xdr:from>
    <xdr:to>
      <xdr:col>1</xdr:col>
      <xdr:colOff>0</xdr:colOff>
      <xdr:row>562</xdr:row>
      <xdr:rowOff>0</xdr:rowOff>
    </xdr:to>
    <xdr:pic>
      <xdr:nvPicPr>
        <xdr:cNvPr id="446" name="Имя " descr="Descr 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562</xdr:row>
      <xdr:rowOff>0</xdr:rowOff>
    </xdr:from>
    <xdr:to>
      <xdr:col>1</xdr:col>
      <xdr:colOff>0</xdr:colOff>
      <xdr:row>563</xdr:row>
      <xdr:rowOff>0</xdr:rowOff>
    </xdr:to>
    <xdr:pic>
      <xdr:nvPicPr>
        <xdr:cNvPr id="447" name="Имя " descr="Descr 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563</xdr:row>
      <xdr:rowOff>0</xdr:rowOff>
    </xdr:from>
    <xdr:to>
      <xdr:col>1</xdr:col>
      <xdr:colOff>0</xdr:colOff>
      <xdr:row>564</xdr:row>
      <xdr:rowOff>0</xdr:rowOff>
    </xdr:to>
    <xdr:pic>
      <xdr:nvPicPr>
        <xdr:cNvPr id="448" name="Имя " descr="Descr 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564</xdr:row>
      <xdr:rowOff>0</xdr:rowOff>
    </xdr:from>
    <xdr:to>
      <xdr:col>1</xdr:col>
      <xdr:colOff>0</xdr:colOff>
      <xdr:row>565</xdr:row>
      <xdr:rowOff>0</xdr:rowOff>
    </xdr:to>
    <xdr:pic>
      <xdr:nvPicPr>
        <xdr:cNvPr id="449" name="Имя " descr="Descr 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566</xdr:row>
      <xdr:rowOff>0</xdr:rowOff>
    </xdr:from>
    <xdr:to>
      <xdr:col>1</xdr:col>
      <xdr:colOff>0</xdr:colOff>
      <xdr:row>567</xdr:row>
      <xdr:rowOff>0</xdr:rowOff>
    </xdr:to>
    <xdr:pic>
      <xdr:nvPicPr>
        <xdr:cNvPr id="450" name="Имя " descr="Descr 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567</xdr:row>
      <xdr:rowOff>0</xdr:rowOff>
    </xdr:from>
    <xdr:to>
      <xdr:col>1</xdr:col>
      <xdr:colOff>0</xdr:colOff>
      <xdr:row>568</xdr:row>
      <xdr:rowOff>0</xdr:rowOff>
    </xdr:to>
    <xdr:pic>
      <xdr:nvPicPr>
        <xdr:cNvPr id="451" name="Имя " descr="Descr 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568</xdr:row>
      <xdr:rowOff>0</xdr:rowOff>
    </xdr:from>
    <xdr:to>
      <xdr:col>1</xdr:col>
      <xdr:colOff>0</xdr:colOff>
      <xdr:row>569</xdr:row>
      <xdr:rowOff>0</xdr:rowOff>
    </xdr:to>
    <xdr:pic>
      <xdr:nvPicPr>
        <xdr:cNvPr id="452" name="Имя " descr="Descr 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570</xdr:row>
      <xdr:rowOff>0</xdr:rowOff>
    </xdr:from>
    <xdr:to>
      <xdr:col>1</xdr:col>
      <xdr:colOff>0</xdr:colOff>
      <xdr:row>571</xdr:row>
      <xdr:rowOff>0</xdr:rowOff>
    </xdr:to>
    <xdr:pic>
      <xdr:nvPicPr>
        <xdr:cNvPr id="453" name="Имя " descr="Descr 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571</xdr:row>
      <xdr:rowOff>0</xdr:rowOff>
    </xdr:from>
    <xdr:to>
      <xdr:col>1</xdr:col>
      <xdr:colOff>0</xdr:colOff>
      <xdr:row>572</xdr:row>
      <xdr:rowOff>0</xdr:rowOff>
    </xdr:to>
    <xdr:pic>
      <xdr:nvPicPr>
        <xdr:cNvPr id="454" name="Имя " descr="Descr 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572</xdr:row>
      <xdr:rowOff>0</xdr:rowOff>
    </xdr:from>
    <xdr:to>
      <xdr:col>1</xdr:col>
      <xdr:colOff>0</xdr:colOff>
      <xdr:row>573</xdr:row>
      <xdr:rowOff>0</xdr:rowOff>
    </xdr:to>
    <xdr:pic>
      <xdr:nvPicPr>
        <xdr:cNvPr id="455" name="Имя " descr="Descr 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573</xdr:row>
      <xdr:rowOff>0</xdr:rowOff>
    </xdr:from>
    <xdr:to>
      <xdr:col>1</xdr:col>
      <xdr:colOff>0</xdr:colOff>
      <xdr:row>574</xdr:row>
      <xdr:rowOff>0</xdr:rowOff>
    </xdr:to>
    <xdr:pic>
      <xdr:nvPicPr>
        <xdr:cNvPr id="456" name="Имя " descr="Descr 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574</xdr:row>
      <xdr:rowOff>0</xdr:rowOff>
    </xdr:from>
    <xdr:to>
      <xdr:col>1</xdr:col>
      <xdr:colOff>0</xdr:colOff>
      <xdr:row>575</xdr:row>
      <xdr:rowOff>0</xdr:rowOff>
    </xdr:to>
    <xdr:pic>
      <xdr:nvPicPr>
        <xdr:cNvPr id="457" name="Имя " descr="Descr 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577</xdr:row>
      <xdr:rowOff>0</xdr:rowOff>
    </xdr:from>
    <xdr:to>
      <xdr:col>1</xdr:col>
      <xdr:colOff>0</xdr:colOff>
      <xdr:row>581</xdr:row>
      <xdr:rowOff>0</xdr:rowOff>
    </xdr:to>
    <xdr:pic>
      <xdr:nvPicPr>
        <xdr:cNvPr id="458" name="Имя " descr="Descr 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581</xdr:row>
      <xdr:rowOff>0</xdr:rowOff>
    </xdr:from>
    <xdr:to>
      <xdr:col>1</xdr:col>
      <xdr:colOff>0</xdr:colOff>
      <xdr:row>583</xdr:row>
      <xdr:rowOff>0</xdr:rowOff>
    </xdr:to>
    <xdr:pic>
      <xdr:nvPicPr>
        <xdr:cNvPr id="459" name="Имя " descr="Descr 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583</xdr:row>
      <xdr:rowOff>0</xdr:rowOff>
    </xdr:from>
    <xdr:to>
      <xdr:col>1</xdr:col>
      <xdr:colOff>0</xdr:colOff>
      <xdr:row>585</xdr:row>
      <xdr:rowOff>0</xdr:rowOff>
    </xdr:to>
    <xdr:pic>
      <xdr:nvPicPr>
        <xdr:cNvPr id="460" name="Имя " descr="Descr 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586</xdr:row>
      <xdr:rowOff>0</xdr:rowOff>
    </xdr:from>
    <xdr:to>
      <xdr:col>1</xdr:col>
      <xdr:colOff>0</xdr:colOff>
      <xdr:row>592</xdr:row>
      <xdr:rowOff>0</xdr:rowOff>
    </xdr:to>
    <xdr:pic>
      <xdr:nvPicPr>
        <xdr:cNvPr id="461" name="Имя " descr="Descr 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592</xdr:row>
      <xdr:rowOff>0</xdr:rowOff>
    </xdr:from>
    <xdr:to>
      <xdr:col>1</xdr:col>
      <xdr:colOff>0</xdr:colOff>
      <xdr:row>594</xdr:row>
      <xdr:rowOff>0</xdr:rowOff>
    </xdr:to>
    <xdr:pic>
      <xdr:nvPicPr>
        <xdr:cNvPr id="462" name="Имя " descr="Descr 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594</xdr:row>
      <xdr:rowOff>0</xdr:rowOff>
    </xdr:from>
    <xdr:to>
      <xdr:col>1</xdr:col>
      <xdr:colOff>0</xdr:colOff>
      <xdr:row>595</xdr:row>
      <xdr:rowOff>0</xdr:rowOff>
    </xdr:to>
    <xdr:pic>
      <xdr:nvPicPr>
        <xdr:cNvPr id="463" name="Имя " descr="Descr 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595</xdr:row>
      <xdr:rowOff>0</xdr:rowOff>
    </xdr:from>
    <xdr:to>
      <xdr:col>1</xdr:col>
      <xdr:colOff>0</xdr:colOff>
      <xdr:row>597</xdr:row>
      <xdr:rowOff>0</xdr:rowOff>
    </xdr:to>
    <xdr:pic>
      <xdr:nvPicPr>
        <xdr:cNvPr id="464" name="Имя " descr="Descr 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597</xdr:row>
      <xdr:rowOff>0</xdr:rowOff>
    </xdr:from>
    <xdr:to>
      <xdr:col>1</xdr:col>
      <xdr:colOff>0</xdr:colOff>
      <xdr:row>598</xdr:row>
      <xdr:rowOff>0</xdr:rowOff>
    </xdr:to>
    <xdr:pic>
      <xdr:nvPicPr>
        <xdr:cNvPr id="465" name="Имя " descr="Descr 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598</xdr:row>
      <xdr:rowOff>0</xdr:rowOff>
    </xdr:from>
    <xdr:to>
      <xdr:col>1</xdr:col>
      <xdr:colOff>0</xdr:colOff>
      <xdr:row>600</xdr:row>
      <xdr:rowOff>0</xdr:rowOff>
    </xdr:to>
    <xdr:pic>
      <xdr:nvPicPr>
        <xdr:cNvPr id="466" name="Имя " descr="Descr 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600</xdr:row>
      <xdr:rowOff>0</xdr:rowOff>
    </xdr:from>
    <xdr:to>
      <xdr:col>1</xdr:col>
      <xdr:colOff>0</xdr:colOff>
      <xdr:row>601</xdr:row>
      <xdr:rowOff>0</xdr:rowOff>
    </xdr:to>
    <xdr:pic>
      <xdr:nvPicPr>
        <xdr:cNvPr id="467" name="Имя " descr="Descr 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604</xdr:row>
      <xdr:rowOff>0</xdr:rowOff>
    </xdr:from>
    <xdr:to>
      <xdr:col>1</xdr:col>
      <xdr:colOff>0</xdr:colOff>
      <xdr:row>605</xdr:row>
      <xdr:rowOff>0</xdr:rowOff>
    </xdr:to>
    <xdr:pic>
      <xdr:nvPicPr>
        <xdr:cNvPr id="468" name="Имя " descr="Descr 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605</xdr:row>
      <xdr:rowOff>0</xdr:rowOff>
    </xdr:from>
    <xdr:to>
      <xdr:col>1</xdr:col>
      <xdr:colOff>0</xdr:colOff>
      <xdr:row>606</xdr:row>
      <xdr:rowOff>0</xdr:rowOff>
    </xdr:to>
    <xdr:pic>
      <xdr:nvPicPr>
        <xdr:cNvPr id="469" name="Имя " descr="Descr 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606</xdr:row>
      <xdr:rowOff>0</xdr:rowOff>
    </xdr:from>
    <xdr:to>
      <xdr:col>1</xdr:col>
      <xdr:colOff>0</xdr:colOff>
      <xdr:row>607</xdr:row>
      <xdr:rowOff>0</xdr:rowOff>
    </xdr:to>
    <xdr:pic>
      <xdr:nvPicPr>
        <xdr:cNvPr id="470" name="Имя " descr="Descr 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607</xdr:row>
      <xdr:rowOff>0</xdr:rowOff>
    </xdr:from>
    <xdr:to>
      <xdr:col>1</xdr:col>
      <xdr:colOff>0</xdr:colOff>
      <xdr:row>608</xdr:row>
      <xdr:rowOff>0</xdr:rowOff>
    </xdr:to>
    <xdr:pic>
      <xdr:nvPicPr>
        <xdr:cNvPr id="471" name="Имя " descr="Descr 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608</xdr:row>
      <xdr:rowOff>0</xdr:rowOff>
    </xdr:from>
    <xdr:to>
      <xdr:col>1</xdr:col>
      <xdr:colOff>0</xdr:colOff>
      <xdr:row>609</xdr:row>
      <xdr:rowOff>0</xdr:rowOff>
    </xdr:to>
    <xdr:pic>
      <xdr:nvPicPr>
        <xdr:cNvPr id="472" name="Имя " descr="Descr 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609</xdr:row>
      <xdr:rowOff>0</xdr:rowOff>
    </xdr:from>
    <xdr:to>
      <xdr:col>1</xdr:col>
      <xdr:colOff>0</xdr:colOff>
      <xdr:row>610</xdr:row>
      <xdr:rowOff>0</xdr:rowOff>
    </xdr:to>
    <xdr:pic>
      <xdr:nvPicPr>
        <xdr:cNvPr id="473" name="Имя " descr="Descr 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610</xdr:row>
      <xdr:rowOff>0</xdr:rowOff>
    </xdr:from>
    <xdr:to>
      <xdr:col>1</xdr:col>
      <xdr:colOff>0</xdr:colOff>
      <xdr:row>611</xdr:row>
      <xdr:rowOff>0</xdr:rowOff>
    </xdr:to>
    <xdr:pic>
      <xdr:nvPicPr>
        <xdr:cNvPr id="474" name="Имя " descr="Descr 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611</xdr:row>
      <xdr:rowOff>0</xdr:rowOff>
    </xdr:from>
    <xdr:to>
      <xdr:col>1</xdr:col>
      <xdr:colOff>0</xdr:colOff>
      <xdr:row>612</xdr:row>
      <xdr:rowOff>0</xdr:rowOff>
    </xdr:to>
    <xdr:pic>
      <xdr:nvPicPr>
        <xdr:cNvPr id="475" name="Имя " descr="Descr 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612</xdr:row>
      <xdr:rowOff>0</xdr:rowOff>
    </xdr:from>
    <xdr:to>
      <xdr:col>1</xdr:col>
      <xdr:colOff>0</xdr:colOff>
      <xdr:row>613</xdr:row>
      <xdr:rowOff>0</xdr:rowOff>
    </xdr:to>
    <xdr:pic>
      <xdr:nvPicPr>
        <xdr:cNvPr id="476" name="Имя " descr="Descr 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613</xdr:row>
      <xdr:rowOff>0</xdr:rowOff>
    </xdr:from>
    <xdr:to>
      <xdr:col>1</xdr:col>
      <xdr:colOff>0</xdr:colOff>
      <xdr:row>614</xdr:row>
      <xdr:rowOff>0</xdr:rowOff>
    </xdr:to>
    <xdr:pic>
      <xdr:nvPicPr>
        <xdr:cNvPr id="477" name="Имя " descr="Descr 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614</xdr:row>
      <xdr:rowOff>0</xdr:rowOff>
    </xdr:from>
    <xdr:to>
      <xdr:col>1</xdr:col>
      <xdr:colOff>0</xdr:colOff>
      <xdr:row>615</xdr:row>
      <xdr:rowOff>0</xdr:rowOff>
    </xdr:to>
    <xdr:pic>
      <xdr:nvPicPr>
        <xdr:cNvPr id="478" name="Имя " descr="Descr 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615</xdr:row>
      <xdr:rowOff>0</xdr:rowOff>
    </xdr:from>
    <xdr:to>
      <xdr:col>1</xdr:col>
      <xdr:colOff>0</xdr:colOff>
      <xdr:row>616</xdr:row>
      <xdr:rowOff>0</xdr:rowOff>
    </xdr:to>
    <xdr:pic>
      <xdr:nvPicPr>
        <xdr:cNvPr id="479" name="Имя " descr="Descr 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616</xdr:row>
      <xdr:rowOff>0</xdr:rowOff>
    </xdr:from>
    <xdr:to>
      <xdr:col>1</xdr:col>
      <xdr:colOff>0</xdr:colOff>
      <xdr:row>617</xdr:row>
      <xdr:rowOff>0</xdr:rowOff>
    </xdr:to>
    <xdr:pic>
      <xdr:nvPicPr>
        <xdr:cNvPr id="480" name="Имя " descr="Descr 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617</xdr:row>
      <xdr:rowOff>0</xdr:rowOff>
    </xdr:from>
    <xdr:to>
      <xdr:col>1</xdr:col>
      <xdr:colOff>0</xdr:colOff>
      <xdr:row>618</xdr:row>
      <xdr:rowOff>0</xdr:rowOff>
    </xdr:to>
    <xdr:pic>
      <xdr:nvPicPr>
        <xdr:cNvPr id="481" name="Имя " descr="Descr 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618</xdr:row>
      <xdr:rowOff>0</xdr:rowOff>
    </xdr:from>
    <xdr:to>
      <xdr:col>1</xdr:col>
      <xdr:colOff>0</xdr:colOff>
      <xdr:row>619</xdr:row>
      <xdr:rowOff>0</xdr:rowOff>
    </xdr:to>
    <xdr:pic>
      <xdr:nvPicPr>
        <xdr:cNvPr id="482" name="Имя " descr="Descr 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620</xdr:row>
      <xdr:rowOff>0</xdr:rowOff>
    </xdr:from>
    <xdr:to>
      <xdr:col>1</xdr:col>
      <xdr:colOff>0</xdr:colOff>
      <xdr:row>621</xdr:row>
      <xdr:rowOff>0</xdr:rowOff>
    </xdr:to>
    <xdr:pic>
      <xdr:nvPicPr>
        <xdr:cNvPr id="483" name="Имя " descr="Descr 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622</xdr:row>
      <xdr:rowOff>0</xdr:rowOff>
    </xdr:from>
    <xdr:to>
      <xdr:col>1</xdr:col>
      <xdr:colOff>0</xdr:colOff>
      <xdr:row>624</xdr:row>
      <xdr:rowOff>0</xdr:rowOff>
    </xdr:to>
    <xdr:pic>
      <xdr:nvPicPr>
        <xdr:cNvPr id="484" name="Имя " descr="Descr 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624</xdr:row>
      <xdr:rowOff>0</xdr:rowOff>
    </xdr:from>
    <xdr:to>
      <xdr:col>1</xdr:col>
      <xdr:colOff>0</xdr:colOff>
      <xdr:row>626</xdr:row>
      <xdr:rowOff>0</xdr:rowOff>
    </xdr:to>
    <xdr:pic>
      <xdr:nvPicPr>
        <xdr:cNvPr id="485" name="Имя " descr="Descr 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626</xdr:row>
      <xdr:rowOff>0</xdr:rowOff>
    </xdr:from>
    <xdr:to>
      <xdr:col>1</xdr:col>
      <xdr:colOff>0</xdr:colOff>
      <xdr:row>627</xdr:row>
      <xdr:rowOff>0</xdr:rowOff>
    </xdr:to>
    <xdr:pic>
      <xdr:nvPicPr>
        <xdr:cNvPr id="486" name="Имя " descr="Descr 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628</xdr:row>
      <xdr:rowOff>0</xdr:rowOff>
    </xdr:from>
    <xdr:to>
      <xdr:col>1</xdr:col>
      <xdr:colOff>0</xdr:colOff>
      <xdr:row>629</xdr:row>
      <xdr:rowOff>0</xdr:rowOff>
    </xdr:to>
    <xdr:pic>
      <xdr:nvPicPr>
        <xdr:cNvPr id="487" name="Имя " descr="Descr 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629</xdr:row>
      <xdr:rowOff>0</xdr:rowOff>
    </xdr:from>
    <xdr:to>
      <xdr:col>1</xdr:col>
      <xdr:colOff>0</xdr:colOff>
      <xdr:row>630</xdr:row>
      <xdr:rowOff>0</xdr:rowOff>
    </xdr:to>
    <xdr:pic>
      <xdr:nvPicPr>
        <xdr:cNvPr id="488" name="Имя " descr="Descr 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632</xdr:row>
      <xdr:rowOff>0</xdr:rowOff>
    </xdr:from>
    <xdr:to>
      <xdr:col>1</xdr:col>
      <xdr:colOff>0</xdr:colOff>
      <xdr:row>633</xdr:row>
      <xdr:rowOff>0</xdr:rowOff>
    </xdr:to>
    <xdr:pic>
      <xdr:nvPicPr>
        <xdr:cNvPr id="489" name="Имя " descr="Descr 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633</xdr:row>
      <xdr:rowOff>0</xdr:rowOff>
    </xdr:from>
    <xdr:to>
      <xdr:col>1</xdr:col>
      <xdr:colOff>0</xdr:colOff>
      <xdr:row>634</xdr:row>
      <xdr:rowOff>0</xdr:rowOff>
    </xdr:to>
    <xdr:pic>
      <xdr:nvPicPr>
        <xdr:cNvPr id="490" name="Имя " descr="Descr 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634</xdr:row>
      <xdr:rowOff>0</xdr:rowOff>
    </xdr:from>
    <xdr:to>
      <xdr:col>1</xdr:col>
      <xdr:colOff>0</xdr:colOff>
      <xdr:row>635</xdr:row>
      <xdr:rowOff>0</xdr:rowOff>
    </xdr:to>
    <xdr:pic>
      <xdr:nvPicPr>
        <xdr:cNvPr id="491" name="Имя " descr="Descr 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635</xdr:row>
      <xdr:rowOff>0</xdr:rowOff>
    </xdr:from>
    <xdr:to>
      <xdr:col>1</xdr:col>
      <xdr:colOff>0</xdr:colOff>
      <xdr:row>636</xdr:row>
      <xdr:rowOff>0</xdr:rowOff>
    </xdr:to>
    <xdr:pic>
      <xdr:nvPicPr>
        <xdr:cNvPr id="492" name="Имя " descr="Descr 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636</xdr:row>
      <xdr:rowOff>0</xdr:rowOff>
    </xdr:from>
    <xdr:to>
      <xdr:col>1</xdr:col>
      <xdr:colOff>0</xdr:colOff>
      <xdr:row>637</xdr:row>
      <xdr:rowOff>0</xdr:rowOff>
    </xdr:to>
    <xdr:pic>
      <xdr:nvPicPr>
        <xdr:cNvPr id="493" name="Имя " descr="Descr 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637</xdr:row>
      <xdr:rowOff>0</xdr:rowOff>
    </xdr:from>
    <xdr:to>
      <xdr:col>1</xdr:col>
      <xdr:colOff>0</xdr:colOff>
      <xdr:row>638</xdr:row>
      <xdr:rowOff>0</xdr:rowOff>
    </xdr:to>
    <xdr:pic>
      <xdr:nvPicPr>
        <xdr:cNvPr id="494" name="Имя " descr="Descr 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638</xdr:row>
      <xdr:rowOff>0</xdr:rowOff>
    </xdr:from>
    <xdr:to>
      <xdr:col>1</xdr:col>
      <xdr:colOff>0</xdr:colOff>
      <xdr:row>639</xdr:row>
      <xdr:rowOff>0</xdr:rowOff>
    </xdr:to>
    <xdr:pic>
      <xdr:nvPicPr>
        <xdr:cNvPr id="495" name="Имя " descr="Descr 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639</xdr:row>
      <xdr:rowOff>0</xdr:rowOff>
    </xdr:from>
    <xdr:to>
      <xdr:col>1</xdr:col>
      <xdr:colOff>0</xdr:colOff>
      <xdr:row>640</xdr:row>
      <xdr:rowOff>0</xdr:rowOff>
    </xdr:to>
    <xdr:pic>
      <xdr:nvPicPr>
        <xdr:cNvPr id="496" name="Имя " descr="Descr 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640</xdr:row>
      <xdr:rowOff>0</xdr:rowOff>
    </xdr:from>
    <xdr:to>
      <xdr:col>1</xdr:col>
      <xdr:colOff>0</xdr:colOff>
      <xdr:row>641</xdr:row>
      <xdr:rowOff>0</xdr:rowOff>
    </xdr:to>
    <xdr:pic>
      <xdr:nvPicPr>
        <xdr:cNvPr id="497" name="Имя " descr="Descr 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642</xdr:row>
      <xdr:rowOff>0</xdr:rowOff>
    </xdr:from>
    <xdr:to>
      <xdr:col>1</xdr:col>
      <xdr:colOff>0</xdr:colOff>
      <xdr:row>643</xdr:row>
      <xdr:rowOff>0</xdr:rowOff>
    </xdr:to>
    <xdr:pic>
      <xdr:nvPicPr>
        <xdr:cNvPr id="498" name="Имя " descr="Descr 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643</xdr:row>
      <xdr:rowOff>0</xdr:rowOff>
    </xdr:from>
    <xdr:to>
      <xdr:col>1</xdr:col>
      <xdr:colOff>0</xdr:colOff>
      <xdr:row>644</xdr:row>
      <xdr:rowOff>0</xdr:rowOff>
    </xdr:to>
    <xdr:pic>
      <xdr:nvPicPr>
        <xdr:cNvPr id="499" name="Имя " descr="Descr 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644</xdr:row>
      <xdr:rowOff>0</xdr:rowOff>
    </xdr:from>
    <xdr:to>
      <xdr:col>1</xdr:col>
      <xdr:colOff>0</xdr:colOff>
      <xdr:row>645</xdr:row>
      <xdr:rowOff>0</xdr:rowOff>
    </xdr:to>
    <xdr:pic>
      <xdr:nvPicPr>
        <xdr:cNvPr id="500" name="Имя " descr="Descr 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645</xdr:row>
      <xdr:rowOff>0</xdr:rowOff>
    </xdr:from>
    <xdr:to>
      <xdr:col>1</xdr:col>
      <xdr:colOff>0</xdr:colOff>
      <xdr:row>646</xdr:row>
      <xdr:rowOff>0</xdr:rowOff>
    </xdr:to>
    <xdr:pic>
      <xdr:nvPicPr>
        <xdr:cNvPr id="501" name="Имя " descr="Descr 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646</xdr:row>
      <xdr:rowOff>0</xdr:rowOff>
    </xdr:from>
    <xdr:to>
      <xdr:col>1</xdr:col>
      <xdr:colOff>0</xdr:colOff>
      <xdr:row>647</xdr:row>
      <xdr:rowOff>0</xdr:rowOff>
    </xdr:to>
    <xdr:pic>
      <xdr:nvPicPr>
        <xdr:cNvPr id="502" name="Имя " descr="Descr 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647</xdr:row>
      <xdr:rowOff>0</xdr:rowOff>
    </xdr:from>
    <xdr:to>
      <xdr:col>1</xdr:col>
      <xdr:colOff>0</xdr:colOff>
      <xdr:row>648</xdr:row>
      <xdr:rowOff>0</xdr:rowOff>
    </xdr:to>
    <xdr:pic>
      <xdr:nvPicPr>
        <xdr:cNvPr id="503" name="Имя " descr="Descr 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648</xdr:row>
      <xdr:rowOff>0</xdr:rowOff>
    </xdr:from>
    <xdr:to>
      <xdr:col>1</xdr:col>
      <xdr:colOff>0</xdr:colOff>
      <xdr:row>649</xdr:row>
      <xdr:rowOff>0</xdr:rowOff>
    </xdr:to>
    <xdr:pic>
      <xdr:nvPicPr>
        <xdr:cNvPr id="504" name="Имя " descr="Descr 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649</xdr:row>
      <xdr:rowOff>0</xdr:rowOff>
    </xdr:from>
    <xdr:to>
      <xdr:col>1</xdr:col>
      <xdr:colOff>0</xdr:colOff>
      <xdr:row>650</xdr:row>
      <xdr:rowOff>0</xdr:rowOff>
    </xdr:to>
    <xdr:pic>
      <xdr:nvPicPr>
        <xdr:cNvPr id="505" name="Имя " descr="Descr 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651</xdr:row>
      <xdr:rowOff>0</xdr:rowOff>
    </xdr:from>
    <xdr:to>
      <xdr:col>1</xdr:col>
      <xdr:colOff>0</xdr:colOff>
      <xdr:row>652</xdr:row>
      <xdr:rowOff>0</xdr:rowOff>
    </xdr:to>
    <xdr:pic>
      <xdr:nvPicPr>
        <xdr:cNvPr id="506" name="Имя " descr="Descr 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652</xdr:row>
      <xdr:rowOff>0</xdr:rowOff>
    </xdr:from>
    <xdr:to>
      <xdr:col>1</xdr:col>
      <xdr:colOff>0</xdr:colOff>
      <xdr:row>653</xdr:row>
      <xdr:rowOff>0</xdr:rowOff>
    </xdr:to>
    <xdr:pic>
      <xdr:nvPicPr>
        <xdr:cNvPr id="507" name="Имя " descr="Descr 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653</xdr:row>
      <xdr:rowOff>0</xdr:rowOff>
    </xdr:from>
    <xdr:to>
      <xdr:col>1</xdr:col>
      <xdr:colOff>0</xdr:colOff>
      <xdr:row>654</xdr:row>
      <xdr:rowOff>0</xdr:rowOff>
    </xdr:to>
    <xdr:pic>
      <xdr:nvPicPr>
        <xdr:cNvPr id="508" name="Имя " descr="Descr 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654</xdr:row>
      <xdr:rowOff>0</xdr:rowOff>
    </xdr:from>
    <xdr:to>
      <xdr:col>1</xdr:col>
      <xdr:colOff>0</xdr:colOff>
      <xdr:row>655</xdr:row>
      <xdr:rowOff>0</xdr:rowOff>
    </xdr:to>
    <xdr:pic>
      <xdr:nvPicPr>
        <xdr:cNvPr id="509" name="Имя " descr="Descr 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656</xdr:row>
      <xdr:rowOff>0</xdr:rowOff>
    </xdr:from>
    <xdr:to>
      <xdr:col>1</xdr:col>
      <xdr:colOff>0</xdr:colOff>
      <xdr:row>657</xdr:row>
      <xdr:rowOff>0</xdr:rowOff>
    </xdr:to>
    <xdr:pic>
      <xdr:nvPicPr>
        <xdr:cNvPr id="510" name="Имя " descr="Descr 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657</xdr:row>
      <xdr:rowOff>0</xdr:rowOff>
    </xdr:from>
    <xdr:to>
      <xdr:col>1</xdr:col>
      <xdr:colOff>0</xdr:colOff>
      <xdr:row>658</xdr:row>
      <xdr:rowOff>0</xdr:rowOff>
    </xdr:to>
    <xdr:pic>
      <xdr:nvPicPr>
        <xdr:cNvPr id="511" name="Имя " descr="Descr 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658</xdr:row>
      <xdr:rowOff>0</xdr:rowOff>
    </xdr:from>
    <xdr:to>
      <xdr:col>1</xdr:col>
      <xdr:colOff>0</xdr:colOff>
      <xdr:row>659</xdr:row>
      <xdr:rowOff>0</xdr:rowOff>
    </xdr:to>
    <xdr:pic>
      <xdr:nvPicPr>
        <xdr:cNvPr id="512" name="Имя " descr="Descr 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659</xdr:row>
      <xdr:rowOff>0</xdr:rowOff>
    </xdr:from>
    <xdr:to>
      <xdr:col>1</xdr:col>
      <xdr:colOff>0</xdr:colOff>
      <xdr:row>660</xdr:row>
      <xdr:rowOff>0</xdr:rowOff>
    </xdr:to>
    <xdr:pic>
      <xdr:nvPicPr>
        <xdr:cNvPr id="513" name="Имя " descr="Descr 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660</xdr:row>
      <xdr:rowOff>0</xdr:rowOff>
    </xdr:from>
    <xdr:to>
      <xdr:col>1</xdr:col>
      <xdr:colOff>0</xdr:colOff>
      <xdr:row>661</xdr:row>
      <xdr:rowOff>0</xdr:rowOff>
    </xdr:to>
    <xdr:pic>
      <xdr:nvPicPr>
        <xdr:cNvPr id="514" name="Имя " descr="Descr 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661</xdr:row>
      <xdr:rowOff>0</xdr:rowOff>
    </xdr:from>
    <xdr:to>
      <xdr:col>1</xdr:col>
      <xdr:colOff>0</xdr:colOff>
      <xdr:row>662</xdr:row>
      <xdr:rowOff>0</xdr:rowOff>
    </xdr:to>
    <xdr:pic>
      <xdr:nvPicPr>
        <xdr:cNvPr id="515" name="Имя " descr="Descr 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664</xdr:row>
      <xdr:rowOff>0</xdr:rowOff>
    </xdr:from>
    <xdr:to>
      <xdr:col>1</xdr:col>
      <xdr:colOff>0</xdr:colOff>
      <xdr:row>665</xdr:row>
      <xdr:rowOff>0</xdr:rowOff>
    </xdr:to>
    <xdr:pic>
      <xdr:nvPicPr>
        <xdr:cNvPr id="516" name="Имя " descr="Descr 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665</xdr:row>
      <xdr:rowOff>0</xdr:rowOff>
    </xdr:from>
    <xdr:to>
      <xdr:col>1</xdr:col>
      <xdr:colOff>0</xdr:colOff>
      <xdr:row>666</xdr:row>
      <xdr:rowOff>0</xdr:rowOff>
    </xdr:to>
    <xdr:pic>
      <xdr:nvPicPr>
        <xdr:cNvPr id="517" name="Имя " descr="Descr 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666</xdr:row>
      <xdr:rowOff>0</xdr:rowOff>
    </xdr:from>
    <xdr:to>
      <xdr:col>1</xdr:col>
      <xdr:colOff>0</xdr:colOff>
      <xdr:row>667</xdr:row>
      <xdr:rowOff>0</xdr:rowOff>
    </xdr:to>
    <xdr:pic>
      <xdr:nvPicPr>
        <xdr:cNvPr id="518" name="Имя " descr="Descr 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667</xdr:row>
      <xdr:rowOff>0</xdr:rowOff>
    </xdr:from>
    <xdr:to>
      <xdr:col>1</xdr:col>
      <xdr:colOff>0</xdr:colOff>
      <xdr:row>668</xdr:row>
      <xdr:rowOff>0</xdr:rowOff>
    </xdr:to>
    <xdr:pic>
      <xdr:nvPicPr>
        <xdr:cNvPr id="519" name="Имя " descr="Descr 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668</xdr:row>
      <xdr:rowOff>0</xdr:rowOff>
    </xdr:from>
    <xdr:to>
      <xdr:col>1</xdr:col>
      <xdr:colOff>0</xdr:colOff>
      <xdr:row>669</xdr:row>
      <xdr:rowOff>0</xdr:rowOff>
    </xdr:to>
    <xdr:pic>
      <xdr:nvPicPr>
        <xdr:cNvPr id="520" name="Имя " descr="Descr 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669</xdr:row>
      <xdr:rowOff>0</xdr:rowOff>
    </xdr:from>
    <xdr:to>
      <xdr:col>1</xdr:col>
      <xdr:colOff>0</xdr:colOff>
      <xdr:row>670</xdr:row>
      <xdr:rowOff>0</xdr:rowOff>
    </xdr:to>
    <xdr:pic>
      <xdr:nvPicPr>
        <xdr:cNvPr id="521" name="Имя " descr="Descr 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670</xdr:row>
      <xdr:rowOff>0</xdr:rowOff>
    </xdr:from>
    <xdr:to>
      <xdr:col>1</xdr:col>
      <xdr:colOff>0</xdr:colOff>
      <xdr:row>671</xdr:row>
      <xdr:rowOff>0</xdr:rowOff>
    </xdr:to>
    <xdr:pic>
      <xdr:nvPicPr>
        <xdr:cNvPr id="522" name="Имя " descr="Descr 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671</xdr:row>
      <xdr:rowOff>0</xdr:rowOff>
    </xdr:from>
    <xdr:to>
      <xdr:col>1</xdr:col>
      <xdr:colOff>0</xdr:colOff>
      <xdr:row>672</xdr:row>
      <xdr:rowOff>0</xdr:rowOff>
    </xdr:to>
    <xdr:pic>
      <xdr:nvPicPr>
        <xdr:cNvPr id="523" name="Имя " descr="Descr 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673</xdr:row>
      <xdr:rowOff>0</xdr:rowOff>
    </xdr:from>
    <xdr:to>
      <xdr:col>1</xdr:col>
      <xdr:colOff>0</xdr:colOff>
      <xdr:row>674</xdr:row>
      <xdr:rowOff>0</xdr:rowOff>
    </xdr:to>
    <xdr:pic>
      <xdr:nvPicPr>
        <xdr:cNvPr id="524" name="Имя " descr="Descr 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674</xdr:row>
      <xdr:rowOff>0</xdr:rowOff>
    </xdr:from>
    <xdr:to>
      <xdr:col>1</xdr:col>
      <xdr:colOff>0</xdr:colOff>
      <xdr:row>675</xdr:row>
      <xdr:rowOff>0</xdr:rowOff>
    </xdr:to>
    <xdr:pic>
      <xdr:nvPicPr>
        <xdr:cNvPr id="525" name="Имя " descr="Descr 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675</xdr:row>
      <xdr:rowOff>0</xdr:rowOff>
    </xdr:from>
    <xdr:to>
      <xdr:col>1</xdr:col>
      <xdr:colOff>0</xdr:colOff>
      <xdr:row>676</xdr:row>
      <xdr:rowOff>0</xdr:rowOff>
    </xdr:to>
    <xdr:pic>
      <xdr:nvPicPr>
        <xdr:cNvPr id="526" name="Имя " descr="Descr 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676</xdr:row>
      <xdr:rowOff>0</xdr:rowOff>
    </xdr:from>
    <xdr:to>
      <xdr:col>1</xdr:col>
      <xdr:colOff>0</xdr:colOff>
      <xdr:row>677</xdr:row>
      <xdr:rowOff>0</xdr:rowOff>
    </xdr:to>
    <xdr:pic>
      <xdr:nvPicPr>
        <xdr:cNvPr id="527" name="Имя " descr="Descr 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677</xdr:row>
      <xdr:rowOff>0</xdr:rowOff>
    </xdr:from>
    <xdr:to>
      <xdr:col>1</xdr:col>
      <xdr:colOff>0</xdr:colOff>
      <xdr:row>678</xdr:row>
      <xdr:rowOff>0</xdr:rowOff>
    </xdr:to>
    <xdr:pic>
      <xdr:nvPicPr>
        <xdr:cNvPr id="528" name="Имя " descr="Descr 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678</xdr:row>
      <xdr:rowOff>0</xdr:rowOff>
    </xdr:from>
    <xdr:to>
      <xdr:col>1</xdr:col>
      <xdr:colOff>0</xdr:colOff>
      <xdr:row>679</xdr:row>
      <xdr:rowOff>0</xdr:rowOff>
    </xdr:to>
    <xdr:pic>
      <xdr:nvPicPr>
        <xdr:cNvPr id="529" name="Имя " descr="Descr 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679</xdr:row>
      <xdr:rowOff>0</xdr:rowOff>
    </xdr:from>
    <xdr:to>
      <xdr:col>1</xdr:col>
      <xdr:colOff>0</xdr:colOff>
      <xdr:row>680</xdr:row>
      <xdr:rowOff>0</xdr:rowOff>
    </xdr:to>
    <xdr:pic>
      <xdr:nvPicPr>
        <xdr:cNvPr id="530" name="Имя " descr="Descr 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680</xdr:row>
      <xdr:rowOff>0</xdr:rowOff>
    </xdr:from>
    <xdr:to>
      <xdr:col>1</xdr:col>
      <xdr:colOff>0</xdr:colOff>
      <xdr:row>681</xdr:row>
      <xdr:rowOff>0</xdr:rowOff>
    </xdr:to>
    <xdr:pic>
      <xdr:nvPicPr>
        <xdr:cNvPr id="531" name="Имя " descr="Descr 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682</xdr:row>
      <xdr:rowOff>0</xdr:rowOff>
    </xdr:from>
    <xdr:to>
      <xdr:col>1</xdr:col>
      <xdr:colOff>0</xdr:colOff>
      <xdr:row>684</xdr:row>
      <xdr:rowOff>0</xdr:rowOff>
    </xdr:to>
    <xdr:pic>
      <xdr:nvPicPr>
        <xdr:cNvPr id="532" name="Имя " descr="Descr 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684</xdr:row>
      <xdr:rowOff>0</xdr:rowOff>
    </xdr:from>
    <xdr:to>
      <xdr:col>1</xdr:col>
      <xdr:colOff>0</xdr:colOff>
      <xdr:row>686</xdr:row>
      <xdr:rowOff>0</xdr:rowOff>
    </xdr:to>
    <xdr:pic>
      <xdr:nvPicPr>
        <xdr:cNvPr id="533" name="Имя " descr="Descr 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686</xdr:row>
      <xdr:rowOff>0</xdr:rowOff>
    </xdr:from>
    <xdr:to>
      <xdr:col>1</xdr:col>
      <xdr:colOff>0</xdr:colOff>
      <xdr:row>688</xdr:row>
      <xdr:rowOff>0</xdr:rowOff>
    </xdr:to>
    <xdr:pic>
      <xdr:nvPicPr>
        <xdr:cNvPr id="534" name="Имя " descr="Descr 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689</xdr:row>
      <xdr:rowOff>0</xdr:rowOff>
    </xdr:from>
    <xdr:to>
      <xdr:col>1</xdr:col>
      <xdr:colOff>0</xdr:colOff>
      <xdr:row>690</xdr:row>
      <xdr:rowOff>0</xdr:rowOff>
    </xdr:to>
    <xdr:pic>
      <xdr:nvPicPr>
        <xdr:cNvPr id="535" name="Имя " descr="Descr 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690</xdr:row>
      <xdr:rowOff>0</xdr:rowOff>
    </xdr:from>
    <xdr:to>
      <xdr:col>1</xdr:col>
      <xdr:colOff>0</xdr:colOff>
      <xdr:row>691</xdr:row>
      <xdr:rowOff>0</xdr:rowOff>
    </xdr:to>
    <xdr:pic>
      <xdr:nvPicPr>
        <xdr:cNvPr id="536" name="Имя " descr="Descr 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694</xdr:row>
      <xdr:rowOff>0</xdr:rowOff>
    </xdr:from>
    <xdr:to>
      <xdr:col>1</xdr:col>
      <xdr:colOff>0</xdr:colOff>
      <xdr:row>695</xdr:row>
      <xdr:rowOff>0</xdr:rowOff>
    </xdr:to>
    <xdr:pic>
      <xdr:nvPicPr>
        <xdr:cNvPr id="537" name="Имя " descr="Descr 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695</xdr:row>
      <xdr:rowOff>0</xdr:rowOff>
    </xdr:from>
    <xdr:to>
      <xdr:col>1</xdr:col>
      <xdr:colOff>0</xdr:colOff>
      <xdr:row>696</xdr:row>
      <xdr:rowOff>0</xdr:rowOff>
    </xdr:to>
    <xdr:pic>
      <xdr:nvPicPr>
        <xdr:cNvPr id="538" name="Имя " descr="Descr 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696</xdr:row>
      <xdr:rowOff>0</xdr:rowOff>
    </xdr:from>
    <xdr:to>
      <xdr:col>1</xdr:col>
      <xdr:colOff>0</xdr:colOff>
      <xdr:row>697</xdr:row>
      <xdr:rowOff>0</xdr:rowOff>
    </xdr:to>
    <xdr:pic>
      <xdr:nvPicPr>
        <xdr:cNvPr id="539" name="Имя " descr="Descr 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697</xdr:row>
      <xdr:rowOff>0</xdr:rowOff>
    </xdr:from>
    <xdr:to>
      <xdr:col>1</xdr:col>
      <xdr:colOff>0</xdr:colOff>
      <xdr:row>698</xdr:row>
      <xdr:rowOff>0</xdr:rowOff>
    </xdr:to>
    <xdr:pic>
      <xdr:nvPicPr>
        <xdr:cNvPr id="540" name="Имя " descr="Descr 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698</xdr:row>
      <xdr:rowOff>0</xdr:rowOff>
    </xdr:from>
    <xdr:to>
      <xdr:col>1</xdr:col>
      <xdr:colOff>0</xdr:colOff>
      <xdr:row>699</xdr:row>
      <xdr:rowOff>0</xdr:rowOff>
    </xdr:to>
    <xdr:pic>
      <xdr:nvPicPr>
        <xdr:cNvPr id="541" name="Имя " descr="Descr 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699</xdr:row>
      <xdr:rowOff>0</xdr:rowOff>
    </xdr:from>
    <xdr:to>
      <xdr:col>1</xdr:col>
      <xdr:colOff>0</xdr:colOff>
      <xdr:row>700</xdr:row>
      <xdr:rowOff>0</xdr:rowOff>
    </xdr:to>
    <xdr:pic>
      <xdr:nvPicPr>
        <xdr:cNvPr id="542" name="Имя " descr="Descr 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700</xdr:row>
      <xdr:rowOff>0</xdr:rowOff>
    </xdr:from>
    <xdr:to>
      <xdr:col>1</xdr:col>
      <xdr:colOff>0</xdr:colOff>
      <xdr:row>701</xdr:row>
      <xdr:rowOff>0</xdr:rowOff>
    </xdr:to>
    <xdr:pic>
      <xdr:nvPicPr>
        <xdr:cNvPr id="543" name="Имя " descr="Descr 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701</xdr:row>
      <xdr:rowOff>0</xdr:rowOff>
    </xdr:from>
    <xdr:to>
      <xdr:col>1</xdr:col>
      <xdr:colOff>0</xdr:colOff>
      <xdr:row>702</xdr:row>
      <xdr:rowOff>0</xdr:rowOff>
    </xdr:to>
    <xdr:pic>
      <xdr:nvPicPr>
        <xdr:cNvPr id="544" name="Имя " descr="Descr 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702</xdr:row>
      <xdr:rowOff>0</xdr:rowOff>
    </xdr:from>
    <xdr:to>
      <xdr:col>1</xdr:col>
      <xdr:colOff>0</xdr:colOff>
      <xdr:row>703</xdr:row>
      <xdr:rowOff>0</xdr:rowOff>
    </xdr:to>
    <xdr:pic>
      <xdr:nvPicPr>
        <xdr:cNvPr id="545" name="Имя " descr="Descr 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703</xdr:row>
      <xdr:rowOff>0</xdr:rowOff>
    </xdr:from>
    <xdr:to>
      <xdr:col>1</xdr:col>
      <xdr:colOff>0</xdr:colOff>
      <xdr:row>704</xdr:row>
      <xdr:rowOff>0</xdr:rowOff>
    </xdr:to>
    <xdr:pic>
      <xdr:nvPicPr>
        <xdr:cNvPr id="546" name="Имя " descr="Descr 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704</xdr:row>
      <xdr:rowOff>0</xdr:rowOff>
    </xdr:from>
    <xdr:to>
      <xdr:col>1</xdr:col>
      <xdr:colOff>0</xdr:colOff>
      <xdr:row>705</xdr:row>
      <xdr:rowOff>0</xdr:rowOff>
    </xdr:to>
    <xdr:pic>
      <xdr:nvPicPr>
        <xdr:cNvPr id="547" name="Имя " descr="Descr 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705</xdr:row>
      <xdr:rowOff>0</xdr:rowOff>
    </xdr:from>
    <xdr:to>
      <xdr:col>1</xdr:col>
      <xdr:colOff>0</xdr:colOff>
      <xdr:row>706</xdr:row>
      <xdr:rowOff>0</xdr:rowOff>
    </xdr:to>
    <xdr:pic>
      <xdr:nvPicPr>
        <xdr:cNvPr id="548" name="Имя " descr="Descr 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706</xdr:row>
      <xdr:rowOff>0</xdr:rowOff>
    </xdr:from>
    <xdr:to>
      <xdr:col>1</xdr:col>
      <xdr:colOff>0</xdr:colOff>
      <xdr:row>707</xdr:row>
      <xdr:rowOff>0</xdr:rowOff>
    </xdr:to>
    <xdr:pic>
      <xdr:nvPicPr>
        <xdr:cNvPr id="549" name="Имя " descr="Descr 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707</xdr:row>
      <xdr:rowOff>0</xdr:rowOff>
    </xdr:from>
    <xdr:to>
      <xdr:col>1</xdr:col>
      <xdr:colOff>0</xdr:colOff>
      <xdr:row>708</xdr:row>
      <xdr:rowOff>0</xdr:rowOff>
    </xdr:to>
    <xdr:pic>
      <xdr:nvPicPr>
        <xdr:cNvPr id="550" name="Имя " descr="Descr 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708</xdr:row>
      <xdr:rowOff>0</xdr:rowOff>
    </xdr:from>
    <xdr:to>
      <xdr:col>1</xdr:col>
      <xdr:colOff>0</xdr:colOff>
      <xdr:row>709</xdr:row>
      <xdr:rowOff>0</xdr:rowOff>
    </xdr:to>
    <xdr:pic>
      <xdr:nvPicPr>
        <xdr:cNvPr id="551" name="Имя " descr="Descr 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709</xdr:row>
      <xdr:rowOff>0</xdr:rowOff>
    </xdr:from>
    <xdr:to>
      <xdr:col>1</xdr:col>
      <xdr:colOff>0</xdr:colOff>
      <xdr:row>710</xdr:row>
      <xdr:rowOff>0</xdr:rowOff>
    </xdr:to>
    <xdr:pic>
      <xdr:nvPicPr>
        <xdr:cNvPr id="552" name="Имя " descr="Descr 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710</xdr:row>
      <xdr:rowOff>0</xdr:rowOff>
    </xdr:from>
    <xdr:to>
      <xdr:col>1</xdr:col>
      <xdr:colOff>0</xdr:colOff>
      <xdr:row>711</xdr:row>
      <xdr:rowOff>0</xdr:rowOff>
    </xdr:to>
    <xdr:pic>
      <xdr:nvPicPr>
        <xdr:cNvPr id="553" name="Имя " descr="Descr 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711</xdr:row>
      <xdr:rowOff>0</xdr:rowOff>
    </xdr:from>
    <xdr:to>
      <xdr:col>1</xdr:col>
      <xdr:colOff>0</xdr:colOff>
      <xdr:row>712</xdr:row>
      <xdr:rowOff>0</xdr:rowOff>
    </xdr:to>
    <xdr:pic>
      <xdr:nvPicPr>
        <xdr:cNvPr id="554" name="Имя " descr="Descr 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712</xdr:row>
      <xdr:rowOff>0</xdr:rowOff>
    </xdr:from>
    <xdr:to>
      <xdr:col>1</xdr:col>
      <xdr:colOff>0</xdr:colOff>
      <xdr:row>713</xdr:row>
      <xdr:rowOff>0</xdr:rowOff>
    </xdr:to>
    <xdr:pic>
      <xdr:nvPicPr>
        <xdr:cNvPr id="555" name="Имя " descr="Descr 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713</xdr:row>
      <xdr:rowOff>0</xdr:rowOff>
    </xdr:from>
    <xdr:to>
      <xdr:col>1</xdr:col>
      <xdr:colOff>0</xdr:colOff>
      <xdr:row>714</xdr:row>
      <xdr:rowOff>0</xdr:rowOff>
    </xdr:to>
    <xdr:pic>
      <xdr:nvPicPr>
        <xdr:cNvPr id="556" name="Имя " descr="Descr 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714</xdr:row>
      <xdr:rowOff>0</xdr:rowOff>
    </xdr:from>
    <xdr:to>
      <xdr:col>1</xdr:col>
      <xdr:colOff>0</xdr:colOff>
      <xdr:row>715</xdr:row>
      <xdr:rowOff>0</xdr:rowOff>
    </xdr:to>
    <xdr:pic>
      <xdr:nvPicPr>
        <xdr:cNvPr id="557" name="Имя " descr="Descr 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715</xdr:row>
      <xdr:rowOff>0</xdr:rowOff>
    </xdr:from>
    <xdr:to>
      <xdr:col>1</xdr:col>
      <xdr:colOff>0</xdr:colOff>
      <xdr:row>716</xdr:row>
      <xdr:rowOff>0</xdr:rowOff>
    </xdr:to>
    <xdr:pic>
      <xdr:nvPicPr>
        <xdr:cNvPr id="558" name="Имя " descr="Descr 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716</xdr:row>
      <xdr:rowOff>0</xdr:rowOff>
    </xdr:from>
    <xdr:to>
      <xdr:col>1</xdr:col>
      <xdr:colOff>0</xdr:colOff>
      <xdr:row>717</xdr:row>
      <xdr:rowOff>0</xdr:rowOff>
    </xdr:to>
    <xdr:pic>
      <xdr:nvPicPr>
        <xdr:cNvPr id="559" name="Имя " descr="Descr 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717</xdr:row>
      <xdr:rowOff>0</xdr:rowOff>
    </xdr:from>
    <xdr:to>
      <xdr:col>1</xdr:col>
      <xdr:colOff>0</xdr:colOff>
      <xdr:row>718</xdr:row>
      <xdr:rowOff>0</xdr:rowOff>
    </xdr:to>
    <xdr:pic>
      <xdr:nvPicPr>
        <xdr:cNvPr id="560" name="Имя " descr="Descr 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718</xdr:row>
      <xdr:rowOff>0</xdr:rowOff>
    </xdr:from>
    <xdr:to>
      <xdr:col>1</xdr:col>
      <xdr:colOff>0</xdr:colOff>
      <xdr:row>719</xdr:row>
      <xdr:rowOff>0</xdr:rowOff>
    </xdr:to>
    <xdr:pic>
      <xdr:nvPicPr>
        <xdr:cNvPr id="561" name="Имя " descr="Descr 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719</xdr:row>
      <xdr:rowOff>0</xdr:rowOff>
    </xdr:from>
    <xdr:to>
      <xdr:col>1</xdr:col>
      <xdr:colOff>0</xdr:colOff>
      <xdr:row>720</xdr:row>
      <xdr:rowOff>0</xdr:rowOff>
    </xdr:to>
    <xdr:pic>
      <xdr:nvPicPr>
        <xdr:cNvPr id="562" name="Имя " descr="Descr 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720</xdr:row>
      <xdr:rowOff>0</xdr:rowOff>
    </xdr:from>
    <xdr:to>
      <xdr:col>1</xdr:col>
      <xdr:colOff>0</xdr:colOff>
      <xdr:row>721</xdr:row>
      <xdr:rowOff>0</xdr:rowOff>
    </xdr:to>
    <xdr:pic>
      <xdr:nvPicPr>
        <xdr:cNvPr id="563" name="Имя " descr="Descr 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721</xdr:row>
      <xdr:rowOff>0</xdr:rowOff>
    </xdr:from>
    <xdr:to>
      <xdr:col>1</xdr:col>
      <xdr:colOff>0</xdr:colOff>
      <xdr:row>722</xdr:row>
      <xdr:rowOff>0</xdr:rowOff>
    </xdr:to>
    <xdr:pic>
      <xdr:nvPicPr>
        <xdr:cNvPr id="564" name="Имя " descr="Descr 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722</xdr:row>
      <xdr:rowOff>0</xdr:rowOff>
    </xdr:from>
    <xdr:to>
      <xdr:col>1</xdr:col>
      <xdr:colOff>0</xdr:colOff>
      <xdr:row>723</xdr:row>
      <xdr:rowOff>0</xdr:rowOff>
    </xdr:to>
    <xdr:pic>
      <xdr:nvPicPr>
        <xdr:cNvPr id="565" name="Имя " descr="Descr 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723</xdr:row>
      <xdr:rowOff>0</xdr:rowOff>
    </xdr:from>
    <xdr:to>
      <xdr:col>1</xdr:col>
      <xdr:colOff>0</xdr:colOff>
      <xdr:row>724</xdr:row>
      <xdr:rowOff>0</xdr:rowOff>
    </xdr:to>
    <xdr:pic>
      <xdr:nvPicPr>
        <xdr:cNvPr id="566" name="Имя " descr="Descr 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724</xdr:row>
      <xdr:rowOff>0</xdr:rowOff>
    </xdr:from>
    <xdr:to>
      <xdr:col>1</xdr:col>
      <xdr:colOff>0</xdr:colOff>
      <xdr:row>725</xdr:row>
      <xdr:rowOff>0</xdr:rowOff>
    </xdr:to>
    <xdr:pic>
      <xdr:nvPicPr>
        <xdr:cNvPr id="567" name="Имя " descr="Descr 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725</xdr:row>
      <xdr:rowOff>0</xdr:rowOff>
    </xdr:from>
    <xdr:to>
      <xdr:col>1</xdr:col>
      <xdr:colOff>0</xdr:colOff>
      <xdr:row>726</xdr:row>
      <xdr:rowOff>0</xdr:rowOff>
    </xdr:to>
    <xdr:pic>
      <xdr:nvPicPr>
        <xdr:cNvPr id="568" name="Имя " descr="Descr 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726</xdr:row>
      <xdr:rowOff>0</xdr:rowOff>
    </xdr:from>
    <xdr:to>
      <xdr:col>1</xdr:col>
      <xdr:colOff>0</xdr:colOff>
      <xdr:row>727</xdr:row>
      <xdr:rowOff>0</xdr:rowOff>
    </xdr:to>
    <xdr:pic>
      <xdr:nvPicPr>
        <xdr:cNvPr id="569" name="Имя " descr="Descr 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727</xdr:row>
      <xdr:rowOff>0</xdr:rowOff>
    </xdr:from>
    <xdr:to>
      <xdr:col>1</xdr:col>
      <xdr:colOff>0</xdr:colOff>
      <xdr:row>728</xdr:row>
      <xdr:rowOff>0</xdr:rowOff>
    </xdr:to>
    <xdr:pic>
      <xdr:nvPicPr>
        <xdr:cNvPr id="570" name="Имя " descr="Descr 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728</xdr:row>
      <xdr:rowOff>0</xdr:rowOff>
    </xdr:from>
    <xdr:to>
      <xdr:col>1</xdr:col>
      <xdr:colOff>0</xdr:colOff>
      <xdr:row>729</xdr:row>
      <xdr:rowOff>0</xdr:rowOff>
    </xdr:to>
    <xdr:pic>
      <xdr:nvPicPr>
        <xdr:cNvPr id="571" name="Имя " descr="Descr 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729</xdr:row>
      <xdr:rowOff>0</xdr:rowOff>
    </xdr:from>
    <xdr:to>
      <xdr:col>1</xdr:col>
      <xdr:colOff>0</xdr:colOff>
      <xdr:row>730</xdr:row>
      <xdr:rowOff>0</xdr:rowOff>
    </xdr:to>
    <xdr:pic>
      <xdr:nvPicPr>
        <xdr:cNvPr id="572" name="Имя " descr="Descr 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730</xdr:row>
      <xdr:rowOff>0</xdr:rowOff>
    </xdr:from>
    <xdr:to>
      <xdr:col>1</xdr:col>
      <xdr:colOff>0</xdr:colOff>
      <xdr:row>731</xdr:row>
      <xdr:rowOff>0</xdr:rowOff>
    </xdr:to>
    <xdr:pic>
      <xdr:nvPicPr>
        <xdr:cNvPr id="573" name="Имя " descr="Descr 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731</xdr:row>
      <xdr:rowOff>0</xdr:rowOff>
    </xdr:from>
    <xdr:to>
      <xdr:col>1</xdr:col>
      <xdr:colOff>0</xdr:colOff>
      <xdr:row>732</xdr:row>
      <xdr:rowOff>0</xdr:rowOff>
    </xdr:to>
    <xdr:pic>
      <xdr:nvPicPr>
        <xdr:cNvPr id="574" name="Имя " descr="Descr 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732</xdr:row>
      <xdr:rowOff>0</xdr:rowOff>
    </xdr:from>
    <xdr:to>
      <xdr:col>1</xdr:col>
      <xdr:colOff>0</xdr:colOff>
      <xdr:row>733</xdr:row>
      <xdr:rowOff>0</xdr:rowOff>
    </xdr:to>
    <xdr:pic>
      <xdr:nvPicPr>
        <xdr:cNvPr id="575" name="Имя " descr="Descr 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733</xdr:row>
      <xdr:rowOff>0</xdr:rowOff>
    </xdr:from>
    <xdr:to>
      <xdr:col>1</xdr:col>
      <xdr:colOff>0</xdr:colOff>
      <xdr:row>734</xdr:row>
      <xdr:rowOff>0</xdr:rowOff>
    </xdr:to>
    <xdr:pic>
      <xdr:nvPicPr>
        <xdr:cNvPr id="576" name="Имя " descr="Descr 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734</xdr:row>
      <xdr:rowOff>0</xdr:rowOff>
    </xdr:from>
    <xdr:to>
      <xdr:col>1</xdr:col>
      <xdr:colOff>0</xdr:colOff>
      <xdr:row>735</xdr:row>
      <xdr:rowOff>0</xdr:rowOff>
    </xdr:to>
    <xdr:pic>
      <xdr:nvPicPr>
        <xdr:cNvPr id="577" name="Имя " descr="Descr 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735</xdr:row>
      <xdr:rowOff>0</xdr:rowOff>
    </xdr:from>
    <xdr:to>
      <xdr:col>1</xdr:col>
      <xdr:colOff>0</xdr:colOff>
      <xdr:row>736</xdr:row>
      <xdr:rowOff>0</xdr:rowOff>
    </xdr:to>
    <xdr:pic>
      <xdr:nvPicPr>
        <xdr:cNvPr id="578" name="Имя " descr="Descr 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736</xdr:row>
      <xdr:rowOff>0</xdr:rowOff>
    </xdr:from>
    <xdr:to>
      <xdr:col>1</xdr:col>
      <xdr:colOff>0</xdr:colOff>
      <xdr:row>737</xdr:row>
      <xdr:rowOff>0</xdr:rowOff>
    </xdr:to>
    <xdr:pic>
      <xdr:nvPicPr>
        <xdr:cNvPr id="579" name="Имя " descr="Descr 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737</xdr:row>
      <xdr:rowOff>0</xdr:rowOff>
    </xdr:from>
    <xdr:to>
      <xdr:col>1</xdr:col>
      <xdr:colOff>0</xdr:colOff>
      <xdr:row>738</xdr:row>
      <xdr:rowOff>0</xdr:rowOff>
    </xdr:to>
    <xdr:pic>
      <xdr:nvPicPr>
        <xdr:cNvPr id="580" name="Имя " descr="Descr 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738</xdr:row>
      <xdr:rowOff>0</xdr:rowOff>
    </xdr:from>
    <xdr:to>
      <xdr:col>1</xdr:col>
      <xdr:colOff>0</xdr:colOff>
      <xdr:row>739</xdr:row>
      <xdr:rowOff>0</xdr:rowOff>
    </xdr:to>
    <xdr:pic>
      <xdr:nvPicPr>
        <xdr:cNvPr id="581" name="Имя " descr="Descr 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739</xdr:row>
      <xdr:rowOff>0</xdr:rowOff>
    </xdr:from>
    <xdr:to>
      <xdr:col>1</xdr:col>
      <xdr:colOff>0</xdr:colOff>
      <xdr:row>740</xdr:row>
      <xdr:rowOff>0</xdr:rowOff>
    </xdr:to>
    <xdr:pic>
      <xdr:nvPicPr>
        <xdr:cNvPr id="582" name="Имя " descr="Descr 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740</xdr:row>
      <xdr:rowOff>0</xdr:rowOff>
    </xdr:from>
    <xdr:to>
      <xdr:col>1</xdr:col>
      <xdr:colOff>0</xdr:colOff>
      <xdr:row>741</xdr:row>
      <xdr:rowOff>0</xdr:rowOff>
    </xdr:to>
    <xdr:pic>
      <xdr:nvPicPr>
        <xdr:cNvPr id="583" name="Имя " descr="Descr 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741</xdr:row>
      <xdr:rowOff>0</xdr:rowOff>
    </xdr:from>
    <xdr:to>
      <xdr:col>1</xdr:col>
      <xdr:colOff>0</xdr:colOff>
      <xdr:row>742</xdr:row>
      <xdr:rowOff>0</xdr:rowOff>
    </xdr:to>
    <xdr:pic>
      <xdr:nvPicPr>
        <xdr:cNvPr id="584" name="Имя " descr="Descr 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742</xdr:row>
      <xdr:rowOff>0</xdr:rowOff>
    </xdr:from>
    <xdr:to>
      <xdr:col>1</xdr:col>
      <xdr:colOff>0</xdr:colOff>
      <xdr:row>743</xdr:row>
      <xdr:rowOff>0</xdr:rowOff>
    </xdr:to>
    <xdr:pic>
      <xdr:nvPicPr>
        <xdr:cNvPr id="585" name="Имя " descr="Descr 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743</xdr:row>
      <xdr:rowOff>0</xdr:rowOff>
    </xdr:from>
    <xdr:to>
      <xdr:col>1</xdr:col>
      <xdr:colOff>0</xdr:colOff>
      <xdr:row>744</xdr:row>
      <xdr:rowOff>0</xdr:rowOff>
    </xdr:to>
    <xdr:pic>
      <xdr:nvPicPr>
        <xdr:cNvPr id="586" name="Имя " descr="Descr 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744</xdr:row>
      <xdr:rowOff>0</xdr:rowOff>
    </xdr:from>
    <xdr:to>
      <xdr:col>1</xdr:col>
      <xdr:colOff>0</xdr:colOff>
      <xdr:row>745</xdr:row>
      <xdr:rowOff>0</xdr:rowOff>
    </xdr:to>
    <xdr:pic>
      <xdr:nvPicPr>
        <xdr:cNvPr id="587" name="Имя " descr="Descr 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745</xdr:row>
      <xdr:rowOff>0</xdr:rowOff>
    </xdr:from>
    <xdr:to>
      <xdr:col>1</xdr:col>
      <xdr:colOff>0</xdr:colOff>
      <xdr:row>746</xdr:row>
      <xdr:rowOff>0</xdr:rowOff>
    </xdr:to>
    <xdr:pic>
      <xdr:nvPicPr>
        <xdr:cNvPr id="588" name="Имя " descr="Descr 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746</xdr:row>
      <xdr:rowOff>0</xdr:rowOff>
    </xdr:from>
    <xdr:to>
      <xdr:col>1</xdr:col>
      <xdr:colOff>0</xdr:colOff>
      <xdr:row>747</xdr:row>
      <xdr:rowOff>0</xdr:rowOff>
    </xdr:to>
    <xdr:pic>
      <xdr:nvPicPr>
        <xdr:cNvPr id="589" name="Имя " descr="Descr 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747</xdr:row>
      <xdr:rowOff>0</xdr:rowOff>
    </xdr:from>
    <xdr:to>
      <xdr:col>1</xdr:col>
      <xdr:colOff>0</xdr:colOff>
      <xdr:row>748</xdr:row>
      <xdr:rowOff>0</xdr:rowOff>
    </xdr:to>
    <xdr:pic>
      <xdr:nvPicPr>
        <xdr:cNvPr id="590" name="Имя " descr="Descr 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748</xdr:row>
      <xdr:rowOff>0</xdr:rowOff>
    </xdr:from>
    <xdr:to>
      <xdr:col>1</xdr:col>
      <xdr:colOff>0</xdr:colOff>
      <xdr:row>749</xdr:row>
      <xdr:rowOff>0</xdr:rowOff>
    </xdr:to>
    <xdr:pic>
      <xdr:nvPicPr>
        <xdr:cNvPr id="591" name="Имя " descr="Descr 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749</xdr:row>
      <xdr:rowOff>0</xdr:rowOff>
    </xdr:from>
    <xdr:to>
      <xdr:col>1</xdr:col>
      <xdr:colOff>0</xdr:colOff>
      <xdr:row>750</xdr:row>
      <xdr:rowOff>0</xdr:rowOff>
    </xdr:to>
    <xdr:pic>
      <xdr:nvPicPr>
        <xdr:cNvPr id="592" name="Имя " descr="Descr 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750</xdr:row>
      <xdr:rowOff>0</xdr:rowOff>
    </xdr:from>
    <xdr:to>
      <xdr:col>1</xdr:col>
      <xdr:colOff>0</xdr:colOff>
      <xdr:row>751</xdr:row>
      <xdr:rowOff>0</xdr:rowOff>
    </xdr:to>
    <xdr:pic>
      <xdr:nvPicPr>
        <xdr:cNvPr id="593" name="Имя " descr="Descr 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751</xdr:row>
      <xdr:rowOff>0</xdr:rowOff>
    </xdr:from>
    <xdr:to>
      <xdr:col>1</xdr:col>
      <xdr:colOff>0</xdr:colOff>
      <xdr:row>752</xdr:row>
      <xdr:rowOff>0</xdr:rowOff>
    </xdr:to>
    <xdr:pic>
      <xdr:nvPicPr>
        <xdr:cNvPr id="594" name="Имя " descr="Descr 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752</xdr:row>
      <xdr:rowOff>0</xdr:rowOff>
    </xdr:from>
    <xdr:to>
      <xdr:col>1</xdr:col>
      <xdr:colOff>0</xdr:colOff>
      <xdr:row>753</xdr:row>
      <xdr:rowOff>0</xdr:rowOff>
    </xdr:to>
    <xdr:pic>
      <xdr:nvPicPr>
        <xdr:cNvPr id="595" name="Имя " descr="Descr 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753</xdr:row>
      <xdr:rowOff>0</xdr:rowOff>
    </xdr:from>
    <xdr:to>
      <xdr:col>1</xdr:col>
      <xdr:colOff>0</xdr:colOff>
      <xdr:row>754</xdr:row>
      <xdr:rowOff>0</xdr:rowOff>
    </xdr:to>
    <xdr:pic>
      <xdr:nvPicPr>
        <xdr:cNvPr id="596" name="Имя " descr="Descr 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754</xdr:row>
      <xdr:rowOff>0</xdr:rowOff>
    </xdr:from>
    <xdr:to>
      <xdr:col>1</xdr:col>
      <xdr:colOff>0</xdr:colOff>
      <xdr:row>755</xdr:row>
      <xdr:rowOff>0</xdr:rowOff>
    </xdr:to>
    <xdr:pic>
      <xdr:nvPicPr>
        <xdr:cNvPr id="597" name="Имя " descr="Descr 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755</xdr:row>
      <xdr:rowOff>0</xdr:rowOff>
    </xdr:from>
    <xdr:to>
      <xdr:col>1</xdr:col>
      <xdr:colOff>0</xdr:colOff>
      <xdr:row>756</xdr:row>
      <xdr:rowOff>0</xdr:rowOff>
    </xdr:to>
    <xdr:pic>
      <xdr:nvPicPr>
        <xdr:cNvPr id="598" name="Имя " descr="Descr 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756</xdr:row>
      <xdr:rowOff>0</xdr:rowOff>
    </xdr:from>
    <xdr:to>
      <xdr:col>1</xdr:col>
      <xdr:colOff>0</xdr:colOff>
      <xdr:row>757</xdr:row>
      <xdr:rowOff>0</xdr:rowOff>
    </xdr:to>
    <xdr:pic>
      <xdr:nvPicPr>
        <xdr:cNvPr id="599" name="Имя " descr="Descr 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757</xdr:row>
      <xdr:rowOff>0</xdr:rowOff>
    </xdr:from>
    <xdr:to>
      <xdr:col>1</xdr:col>
      <xdr:colOff>0</xdr:colOff>
      <xdr:row>758</xdr:row>
      <xdr:rowOff>0</xdr:rowOff>
    </xdr:to>
    <xdr:pic>
      <xdr:nvPicPr>
        <xdr:cNvPr id="600" name="Имя " descr="Descr 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758</xdr:row>
      <xdr:rowOff>0</xdr:rowOff>
    </xdr:from>
    <xdr:to>
      <xdr:col>1</xdr:col>
      <xdr:colOff>0</xdr:colOff>
      <xdr:row>759</xdr:row>
      <xdr:rowOff>0</xdr:rowOff>
    </xdr:to>
    <xdr:pic>
      <xdr:nvPicPr>
        <xdr:cNvPr id="601" name="Имя " descr="Descr 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759</xdr:row>
      <xdr:rowOff>0</xdr:rowOff>
    </xdr:from>
    <xdr:to>
      <xdr:col>1</xdr:col>
      <xdr:colOff>0</xdr:colOff>
      <xdr:row>760</xdr:row>
      <xdr:rowOff>0</xdr:rowOff>
    </xdr:to>
    <xdr:pic>
      <xdr:nvPicPr>
        <xdr:cNvPr id="602" name="Имя " descr="Descr 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760</xdr:row>
      <xdr:rowOff>0</xdr:rowOff>
    </xdr:from>
    <xdr:to>
      <xdr:col>1</xdr:col>
      <xdr:colOff>0</xdr:colOff>
      <xdr:row>761</xdr:row>
      <xdr:rowOff>0</xdr:rowOff>
    </xdr:to>
    <xdr:pic>
      <xdr:nvPicPr>
        <xdr:cNvPr id="603" name="Имя " descr="Descr 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762</xdr:row>
      <xdr:rowOff>0</xdr:rowOff>
    </xdr:from>
    <xdr:to>
      <xdr:col>1</xdr:col>
      <xdr:colOff>0</xdr:colOff>
      <xdr:row>763</xdr:row>
      <xdr:rowOff>0</xdr:rowOff>
    </xdr:to>
    <xdr:pic>
      <xdr:nvPicPr>
        <xdr:cNvPr id="604" name="Имя " descr="Descr 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763</xdr:row>
      <xdr:rowOff>0</xdr:rowOff>
    </xdr:from>
    <xdr:to>
      <xdr:col>1</xdr:col>
      <xdr:colOff>0</xdr:colOff>
      <xdr:row>764</xdr:row>
      <xdr:rowOff>0</xdr:rowOff>
    </xdr:to>
    <xdr:pic>
      <xdr:nvPicPr>
        <xdr:cNvPr id="605" name="Имя " descr="Descr 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764</xdr:row>
      <xdr:rowOff>0</xdr:rowOff>
    </xdr:from>
    <xdr:to>
      <xdr:col>1</xdr:col>
      <xdr:colOff>0</xdr:colOff>
      <xdr:row>765</xdr:row>
      <xdr:rowOff>0</xdr:rowOff>
    </xdr:to>
    <xdr:pic>
      <xdr:nvPicPr>
        <xdr:cNvPr id="606" name="Имя " descr="Descr 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765</xdr:row>
      <xdr:rowOff>0</xdr:rowOff>
    </xdr:from>
    <xdr:to>
      <xdr:col>1</xdr:col>
      <xdr:colOff>0</xdr:colOff>
      <xdr:row>766</xdr:row>
      <xdr:rowOff>0</xdr:rowOff>
    </xdr:to>
    <xdr:pic>
      <xdr:nvPicPr>
        <xdr:cNvPr id="607" name="Имя " descr="Descr 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766</xdr:row>
      <xdr:rowOff>0</xdr:rowOff>
    </xdr:from>
    <xdr:to>
      <xdr:col>1</xdr:col>
      <xdr:colOff>0</xdr:colOff>
      <xdr:row>767</xdr:row>
      <xdr:rowOff>0</xdr:rowOff>
    </xdr:to>
    <xdr:pic>
      <xdr:nvPicPr>
        <xdr:cNvPr id="608" name="Имя " descr="Descr 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767</xdr:row>
      <xdr:rowOff>0</xdr:rowOff>
    </xdr:from>
    <xdr:to>
      <xdr:col>1</xdr:col>
      <xdr:colOff>0</xdr:colOff>
      <xdr:row>768</xdr:row>
      <xdr:rowOff>0</xdr:rowOff>
    </xdr:to>
    <xdr:pic>
      <xdr:nvPicPr>
        <xdr:cNvPr id="609" name="Имя " descr="Descr 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768</xdr:row>
      <xdr:rowOff>0</xdr:rowOff>
    </xdr:from>
    <xdr:to>
      <xdr:col>1</xdr:col>
      <xdr:colOff>0</xdr:colOff>
      <xdr:row>769</xdr:row>
      <xdr:rowOff>0</xdr:rowOff>
    </xdr:to>
    <xdr:pic>
      <xdr:nvPicPr>
        <xdr:cNvPr id="610" name="Имя " descr="Descr 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769</xdr:row>
      <xdr:rowOff>0</xdr:rowOff>
    </xdr:from>
    <xdr:to>
      <xdr:col>1</xdr:col>
      <xdr:colOff>0</xdr:colOff>
      <xdr:row>770</xdr:row>
      <xdr:rowOff>0</xdr:rowOff>
    </xdr:to>
    <xdr:pic>
      <xdr:nvPicPr>
        <xdr:cNvPr id="611" name="Имя " descr="Descr 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770</xdr:row>
      <xdr:rowOff>0</xdr:rowOff>
    </xdr:from>
    <xdr:to>
      <xdr:col>1</xdr:col>
      <xdr:colOff>0</xdr:colOff>
      <xdr:row>771</xdr:row>
      <xdr:rowOff>0</xdr:rowOff>
    </xdr:to>
    <xdr:pic>
      <xdr:nvPicPr>
        <xdr:cNvPr id="612" name="Имя " descr="Descr 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771</xdr:row>
      <xdr:rowOff>0</xdr:rowOff>
    </xdr:from>
    <xdr:to>
      <xdr:col>1</xdr:col>
      <xdr:colOff>0</xdr:colOff>
      <xdr:row>772</xdr:row>
      <xdr:rowOff>0</xdr:rowOff>
    </xdr:to>
    <xdr:pic>
      <xdr:nvPicPr>
        <xdr:cNvPr id="613" name="Имя " descr="Descr 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772</xdr:row>
      <xdr:rowOff>0</xdr:rowOff>
    </xdr:from>
    <xdr:to>
      <xdr:col>1</xdr:col>
      <xdr:colOff>0</xdr:colOff>
      <xdr:row>773</xdr:row>
      <xdr:rowOff>0</xdr:rowOff>
    </xdr:to>
    <xdr:pic>
      <xdr:nvPicPr>
        <xdr:cNvPr id="614" name="Имя " descr="Descr 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774</xdr:row>
      <xdr:rowOff>0</xdr:rowOff>
    </xdr:from>
    <xdr:to>
      <xdr:col>1</xdr:col>
      <xdr:colOff>0</xdr:colOff>
      <xdr:row>775</xdr:row>
      <xdr:rowOff>0</xdr:rowOff>
    </xdr:to>
    <xdr:pic>
      <xdr:nvPicPr>
        <xdr:cNvPr id="615" name="Имя " descr="Descr 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775</xdr:row>
      <xdr:rowOff>0</xdr:rowOff>
    </xdr:from>
    <xdr:to>
      <xdr:col>1</xdr:col>
      <xdr:colOff>0</xdr:colOff>
      <xdr:row>776</xdr:row>
      <xdr:rowOff>0</xdr:rowOff>
    </xdr:to>
    <xdr:pic>
      <xdr:nvPicPr>
        <xdr:cNvPr id="616" name="Имя " descr="Descr 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776</xdr:row>
      <xdr:rowOff>0</xdr:rowOff>
    </xdr:from>
    <xdr:to>
      <xdr:col>1</xdr:col>
      <xdr:colOff>0</xdr:colOff>
      <xdr:row>777</xdr:row>
      <xdr:rowOff>0</xdr:rowOff>
    </xdr:to>
    <xdr:pic>
      <xdr:nvPicPr>
        <xdr:cNvPr id="617" name="Имя " descr="Descr 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777</xdr:row>
      <xdr:rowOff>0</xdr:rowOff>
    </xdr:from>
    <xdr:to>
      <xdr:col>1</xdr:col>
      <xdr:colOff>0</xdr:colOff>
      <xdr:row>778</xdr:row>
      <xdr:rowOff>0</xdr:rowOff>
    </xdr:to>
    <xdr:pic>
      <xdr:nvPicPr>
        <xdr:cNvPr id="618" name="Имя " descr="Descr 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778</xdr:row>
      <xdr:rowOff>0</xdr:rowOff>
    </xdr:from>
    <xdr:to>
      <xdr:col>1</xdr:col>
      <xdr:colOff>0</xdr:colOff>
      <xdr:row>779</xdr:row>
      <xdr:rowOff>0</xdr:rowOff>
    </xdr:to>
    <xdr:pic>
      <xdr:nvPicPr>
        <xdr:cNvPr id="619" name="Имя " descr="Descr 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780</xdr:row>
      <xdr:rowOff>0</xdr:rowOff>
    </xdr:from>
    <xdr:to>
      <xdr:col>1</xdr:col>
      <xdr:colOff>0</xdr:colOff>
      <xdr:row>781</xdr:row>
      <xdr:rowOff>0</xdr:rowOff>
    </xdr:to>
    <xdr:pic>
      <xdr:nvPicPr>
        <xdr:cNvPr id="620" name="Имя " descr="Descr 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781</xdr:row>
      <xdr:rowOff>0</xdr:rowOff>
    </xdr:from>
    <xdr:to>
      <xdr:col>1</xdr:col>
      <xdr:colOff>0</xdr:colOff>
      <xdr:row>782</xdr:row>
      <xdr:rowOff>0</xdr:rowOff>
    </xdr:to>
    <xdr:pic>
      <xdr:nvPicPr>
        <xdr:cNvPr id="621" name="Имя " descr="Descr 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782</xdr:row>
      <xdr:rowOff>0</xdr:rowOff>
    </xdr:from>
    <xdr:to>
      <xdr:col>1</xdr:col>
      <xdr:colOff>0</xdr:colOff>
      <xdr:row>783</xdr:row>
      <xdr:rowOff>0</xdr:rowOff>
    </xdr:to>
    <xdr:pic>
      <xdr:nvPicPr>
        <xdr:cNvPr id="622" name="Имя " descr="Descr 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783</xdr:row>
      <xdr:rowOff>0</xdr:rowOff>
    </xdr:from>
    <xdr:to>
      <xdr:col>1</xdr:col>
      <xdr:colOff>0</xdr:colOff>
      <xdr:row>784</xdr:row>
      <xdr:rowOff>0</xdr:rowOff>
    </xdr:to>
    <xdr:pic>
      <xdr:nvPicPr>
        <xdr:cNvPr id="623" name="Имя " descr="Descr 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784</xdr:row>
      <xdr:rowOff>0</xdr:rowOff>
    </xdr:from>
    <xdr:to>
      <xdr:col>1</xdr:col>
      <xdr:colOff>0</xdr:colOff>
      <xdr:row>785</xdr:row>
      <xdr:rowOff>0</xdr:rowOff>
    </xdr:to>
    <xdr:pic>
      <xdr:nvPicPr>
        <xdr:cNvPr id="624" name="Имя " descr="Descr 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785</xdr:row>
      <xdr:rowOff>0</xdr:rowOff>
    </xdr:from>
    <xdr:to>
      <xdr:col>1</xdr:col>
      <xdr:colOff>0</xdr:colOff>
      <xdr:row>786</xdr:row>
      <xdr:rowOff>0</xdr:rowOff>
    </xdr:to>
    <xdr:pic>
      <xdr:nvPicPr>
        <xdr:cNvPr id="625" name="Имя " descr="Descr 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786</xdr:row>
      <xdr:rowOff>0</xdr:rowOff>
    </xdr:from>
    <xdr:to>
      <xdr:col>1</xdr:col>
      <xdr:colOff>0</xdr:colOff>
      <xdr:row>787</xdr:row>
      <xdr:rowOff>0</xdr:rowOff>
    </xdr:to>
    <xdr:pic>
      <xdr:nvPicPr>
        <xdr:cNvPr id="626" name="Имя " descr="Descr 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787</xdr:row>
      <xdr:rowOff>0</xdr:rowOff>
    </xdr:from>
    <xdr:to>
      <xdr:col>1</xdr:col>
      <xdr:colOff>0</xdr:colOff>
      <xdr:row>788</xdr:row>
      <xdr:rowOff>0</xdr:rowOff>
    </xdr:to>
    <xdr:pic>
      <xdr:nvPicPr>
        <xdr:cNvPr id="627" name="Имя " descr="Descr 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788</xdr:row>
      <xdr:rowOff>0</xdr:rowOff>
    </xdr:from>
    <xdr:to>
      <xdr:col>1</xdr:col>
      <xdr:colOff>0</xdr:colOff>
      <xdr:row>789</xdr:row>
      <xdr:rowOff>0</xdr:rowOff>
    </xdr:to>
    <xdr:pic>
      <xdr:nvPicPr>
        <xdr:cNvPr id="628" name="Имя " descr="Descr 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789</xdr:row>
      <xdr:rowOff>0</xdr:rowOff>
    </xdr:from>
    <xdr:to>
      <xdr:col>1</xdr:col>
      <xdr:colOff>0</xdr:colOff>
      <xdr:row>790</xdr:row>
      <xdr:rowOff>0</xdr:rowOff>
    </xdr:to>
    <xdr:pic>
      <xdr:nvPicPr>
        <xdr:cNvPr id="629" name="Имя " descr="Descr 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790</xdr:row>
      <xdr:rowOff>0</xdr:rowOff>
    </xdr:from>
    <xdr:to>
      <xdr:col>1</xdr:col>
      <xdr:colOff>0</xdr:colOff>
      <xdr:row>791</xdr:row>
      <xdr:rowOff>0</xdr:rowOff>
    </xdr:to>
    <xdr:pic>
      <xdr:nvPicPr>
        <xdr:cNvPr id="630" name="Имя " descr="Descr 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791</xdr:row>
      <xdr:rowOff>0</xdr:rowOff>
    </xdr:from>
    <xdr:to>
      <xdr:col>1</xdr:col>
      <xdr:colOff>0</xdr:colOff>
      <xdr:row>792</xdr:row>
      <xdr:rowOff>0</xdr:rowOff>
    </xdr:to>
    <xdr:pic>
      <xdr:nvPicPr>
        <xdr:cNvPr id="631" name="Имя " descr="Descr 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792</xdr:row>
      <xdr:rowOff>0</xdr:rowOff>
    </xdr:from>
    <xdr:to>
      <xdr:col>1</xdr:col>
      <xdr:colOff>0</xdr:colOff>
      <xdr:row>793</xdr:row>
      <xdr:rowOff>0</xdr:rowOff>
    </xdr:to>
    <xdr:pic>
      <xdr:nvPicPr>
        <xdr:cNvPr id="632" name="Имя " descr="Descr 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793</xdr:row>
      <xdr:rowOff>0</xdr:rowOff>
    </xdr:from>
    <xdr:to>
      <xdr:col>1</xdr:col>
      <xdr:colOff>0</xdr:colOff>
      <xdr:row>794</xdr:row>
      <xdr:rowOff>0</xdr:rowOff>
    </xdr:to>
    <xdr:pic>
      <xdr:nvPicPr>
        <xdr:cNvPr id="633" name="Имя " descr="Descr 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794</xdr:row>
      <xdr:rowOff>0</xdr:rowOff>
    </xdr:from>
    <xdr:to>
      <xdr:col>1</xdr:col>
      <xdr:colOff>0</xdr:colOff>
      <xdr:row>795</xdr:row>
      <xdr:rowOff>0</xdr:rowOff>
    </xdr:to>
    <xdr:pic>
      <xdr:nvPicPr>
        <xdr:cNvPr id="634" name="Имя " descr="Descr 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  <xdr:twoCellAnchor>
    <xdr:from>
      <xdr:col>0</xdr:col>
      <xdr:colOff>0</xdr:colOff>
      <xdr:row>1</xdr:row>
      <xdr:rowOff>0</xdr:rowOff>
    </xdr:from>
    <xdr:to>
      <xdr:col>16</xdr:col>
      <xdr:colOff>0</xdr:colOff>
      <xdr:row>2</xdr:row>
      <xdr:rowOff>0</xdr:rowOff>
    </xdr:to>
    <xdr:pic>
      <xdr:nvPicPr>
        <xdr:cNvPr id="635" name="Имя " descr="Descr 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prstGeom prst="rect">
          <a:avLst/>
        </a:prstGeom>
        <a:ln w="9525">
          <a:solidFill>
            <a:srgbClr val="808080"/>
          </a:solidFill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  <pageSetUpPr autoPageBreaks="0"/>
  </sheetPr>
  <dimension ref="A1:P795"/>
  <sheetViews>
    <sheetView tabSelected="1" workbookViewId="0">
      <pane xSplit="3" ySplit="8" topLeftCell="D9" activePane="bottomRight" state="frozenSplit"/>
      <selection pane="bottomLeft" activeCell="A9" sqref="A9"/>
      <selection pane="topRight" activeCell="D1" sqref="D1"/>
      <selection pane="bottomRight" sqref="A1:P1"/>
    </sheetView>
  </sheetViews>
  <sheetFormatPr defaultColWidth="10.5" defaultRowHeight="11.45" customHeight="1" outlineLevelRow="4" x14ac:dyDescent="0.2"/>
  <cols>
    <col min="1" max="1" width="23.33203125" style="1" customWidth="1"/>
    <col min="2" max="2" width="15.1640625" style="1" customWidth="1"/>
    <col min="3" max="3" width="40.83203125" style="1" customWidth="1"/>
    <col min="4" max="4" width="5.83203125" style="1" customWidth="1"/>
    <col min="5" max="6" width="9.33203125" style="1" customWidth="1"/>
    <col min="7" max="9" width="12.83203125" style="1" customWidth="1"/>
    <col min="10" max="10" width="19.83203125" style="1" customWidth="1"/>
    <col min="11" max="11" width="14" style="1" customWidth="1"/>
    <col min="12" max="12" width="8.5" style="1" customWidth="1"/>
    <col min="13" max="13" width="9.5" style="1" customWidth="1"/>
    <col min="14" max="14" width="9.6640625" style="1" customWidth="1"/>
    <col min="15" max="15" width="6.5" style="1" customWidth="1"/>
    <col min="16" max="16" width="9" style="1" customWidth="1"/>
  </cols>
  <sheetData>
    <row r="1" spans="1:16" ht="15.95" customHeight="1" x14ac:dyDescent="0.2">
      <c r="A1" s="24" t="s">
        <v>0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</row>
    <row r="2" spans="1:16" s="1" customFormat="1" ht="108" customHeight="1" x14ac:dyDescent="0.2"/>
    <row r="3" spans="1:16" ht="11.1" customHeight="1" x14ac:dyDescent="0.2">
      <c r="N3" s="25" t="s">
        <v>1</v>
      </c>
      <c r="O3" s="25"/>
      <c r="P3" s="25"/>
    </row>
    <row r="4" spans="1:16" ht="11.1" customHeight="1" x14ac:dyDescent="0.2">
      <c r="A4" s="2" t="s">
        <v>2</v>
      </c>
      <c r="B4" s="3">
        <v>0</v>
      </c>
    </row>
    <row r="5" spans="1:16" ht="11.1" customHeight="1" x14ac:dyDescent="0.2">
      <c r="A5" s="2" t="s">
        <v>3</v>
      </c>
      <c r="B5" s="3">
        <v>0</v>
      </c>
    </row>
    <row r="6" spans="1:16" ht="11.1" customHeight="1" x14ac:dyDescent="0.2">
      <c r="A6" s="4" t="s">
        <v>4</v>
      </c>
      <c r="B6" s="5"/>
      <c r="C6" s="5"/>
      <c r="D6" s="5"/>
      <c r="E6" s="5"/>
      <c r="F6" s="5"/>
      <c r="G6" s="5"/>
      <c r="H6" s="5"/>
      <c r="I6" s="5"/>
      <c r="J6" s="5"/>
      <c r="K6" s="5"/>
      <c r="L6" s="6">
        <f>SUM(L9:L795)</f>
        <v>0</v>
      </c>
      <c r="M6" s="5"/>
      <c r="N6" s="6">
        <f>SUM(N9:N795)</f>
        <v>0</v>
      </c>
      <c r="O6" s="6">
        <f>SUM(O9:O795)</f>
        <v>0</v>
      </c>
      <c r="P6" s="6">
        <f>SUM(P9:P795)</f>
        <v>0</v>
      </c>
    </row>
    <row r="7" spans="1:16" ht="11.1" customHeight="1" x14ac:dyDescent="0.2">
      <c r="A7" s="26" t="s">
        <v>5</v>
      </c>
      <c r="B7" s="26"/>
      <c r="C7" s="26"/>
      <c r="D7" s="26"/>
      <c r="E7" s="26"/>
      <c r="F7" s="26"/>
      <c r="G7" s="26"/>
      <c r="H7" s="26"/>
      <c r="I7" s="26"/>
      <c r="J7" s="26"/>
      <c r="K7" s="26"/>
      <c r="L7" s="26"/>
      <c r="M7" s="26"/>
      <c r="N7" s="26"/>
      <c r="O7" s="26"/>
      <c r="P7" s="26"/>
    </row>
    <row r="8" spans="1:16" ht="33" customHeight="1" x14ac:dyDescent="0.2">
      <c r="A8" s="7" t="s">
        <v>6</v>
      </c>
      <c r="B8" s="7" t="s">
        <v>7</v>
      </c>
      <c r="C8" s="7" t="s">
        <v>5</v>
      </c>
      <c r="D8" s="7" t="s">
        <v>8</v>
      </c>
      <c r="E8" s="7" t="s">
        <v>9</v>
      </c>
      <c r="F8" s="7" t="s">
        <v>10</v>
      </c>
      <c r="G8" s="7" t="s">
        <v>11</v>
      </c>
      <c r="H8" s="7" t="s">
        <v>12</v>
      </c>
      <c r="I8" s="7" t="s">
        <v>13</v>
      </c>
      <c r="J8" s="7" t="s">
        <v>14</v>
      </c>
      <c r="K8" s="7" t="s">
        <v>15</v>
      </c>
      <c r="L8" s="7" t="s">
        <v>16</v>
      </c>
      <c r="M8" s="7" t="s">
        <v>17</v>
      </c>
      <c r="N8" s="7" t="s">
        <v>18</v>
      </c>
      <c r="O8" s="7" t="s">
        <v>9</v>
      </c>
      <c r="P8" s="7" t="s">
        <v>10</v>
      </c>
    </row>
    <row r="9" spans="1:16" ht="11.1" customHeight="1" x14ac:dyDescent="0.2">
      <c r="A9" s="27" t="s">
        <v>19</v>
      </c>
      <c r="B9" s="27"/>
      <c r="C9" s="27"/>
      <c r="D9" s="27"/>
      <c r="E9" s="27"/>
      <c r="F9" s="27"/>
      <c r="G9" s="27"/>
      <c r="H9" s="27"/>
      <c r="I9" s="27"/>
      <c r="J9" s="27"/>
      <c r="K9" s="27"/>
      <c r="L9" s="27"/>
      <c r="M9" s="43"/>
      <c r="N9" s="43"/>
      <c r="O9" s="43"/>
      <c r="P9" s="43"/>
    </row>
    <row r="10" spans="1:16" ht="11.1" customHeight="1" outlineLevel="1" x14ac:dyDescent="0.2">
      <c r="A10" s="28" t="s">
        <v>20</v>
      </c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44"/>
      <c r="N10" s="44"/>
      <c r="O10" s="44"/>
      <c r="P10" s="44"/>
    </row>
    <row r="11" spans="1:16" ht="11.1" customHeight="1" outlineLevel="2" x14ac:dyDescent="0.2">
      <c r="A11" s="29" t="s">
        <v>21</v>
      </c>
      <c r="B11" s="29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45"/>
      <c r="N11" s="45"/>
      <c r="O11" s="45"/>
      <c r="P11" s="45"/>
    </row>
    <row r="12" spans="1:16" s="1" customFormat="1" ht="72.95" customHeight="1" outlineLevel="3" x14ac:dyDescent="0.2">
      <c r="A12" s="8"/>
      <c r="B12" s="9">
        <v>157401105</v>
      </c>
      <c r="C12" s="10" t="s">
        <v>22</v>
      </c>
      <c r="D12" s="10" t="s">
        <v>23</v>
      </c>
      <c r="E12" s="11">
        <v>0.11459999999999999</v>
      </c>
      <c r="F12" s="12">
        <v>6.8999999999999997E-4</v>
      </c>
      <c r="G12" s="13">
        <v>1151.47</v>
      </c>
      <c r="H12" s="13">
        <v>1289</v>
      </c>
      <c r="I12" s="13">
        <v>1389</v>
      </c>
      <c r="J12" s="10" t="s">
        <v>24</v>
      </c>
      <c r="K12" s="10"/>
      <c r="L12" s="14"/>
      <c r="M12" s="13">
        <f>G12*(100-$B$4)*(100-$B$5)/10000</f>
        <v>1151.47</v>
      </c>
      <c r="N12" s="13">
        <f>L12*M12</f>
        <v>0</v>
      </c>
      <c r="O12" s="13">
        <f>E12*L12</f>
        <v>0</v>
      </c>
      <c r="P12" s="13">
        <f>F12*L12</f>
        <v>0</v>
      </c>
    </row>
    <row r="13" spans="1:16" s="1" customFormat="1" ht="72.95" customHeight="1" outlineLevel="3" x14ac:dyDescent="0.2">
      <c r="A13" s="8"/>
      <c r="B13" s="9">
        <v>157402105</v>
      </c>
      <c r="C13" s="10" t="s">
        <v>25</v>
      </c>
      <c r="D13" s="10" t="s">
        <v>23</v>
      </c>
      <c r="E13" s="11">
        <v>0.14499999999999999</v>
      </c>
      <c r="F13" s="12">
        <v>6.8999999999999997E-4</v>
      </c>
      <c r="G13" s="13">
        <v>1151.47</v>
      </c>
      <c r="H13" s="13">
        <v>1289</v>
      </c>
      <c r="I13" s="13">
        <v>1389</v>
      </c>
      <c r="J13" s="10" t="s">
        <v>24</v>
      </c>
      <c r="K13" s="10"/>
      <c r="L13" s="14"/>
      <c r="M13" s="13">
        <f>G13*(100-$B$4)*(100-$B$5)/10000</f>
        <v>1151.47</v>
      </c>
      <c r="N13" s="13">
        <f>L13*M13</f>
        <v>0</v>
      </c>
      <c r="O13" s="13">
        <f>E13*L13</f>
        <v>0</v>
      </c>
      <c r="P13" s="13">
        <f>F13*L13</f>
        <v>0</v>
      </c>
    </row>
    <row r="14" spans="1:16" ht="11.1" customHeight="1" outlineLevel="2" x14ac:dyDescent="0.2">
      <c r="A14" s="29" t="s">
        <v>26</v>
      </c>
      <c r="B14" s="29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45"/>
      <c r="N14" s="45"/>
      <c r="O14" s="45"/>
      <c r="P14" s="45"/>
    </row>
    <row r="15" spans="1:16" s="1" customFormat="1" ht="72.95" customHeight="1" outlineLevel="3" x14ac:dyDescent="0.2">
      <c r="A15" s="15"/>
      <c r="B15" s="16">
        <v>102402100</v>
      </c>
      <c r="C15" s="17" t="s">
        <v>27</v>
      </c>
      <c r="D15" s="17" t="s">
        <v>23</v>
      </c>
      <c r="E15" s="18">
        <v>0.16300000000000001</v>
      </c>
      <c r="F15" s="19">
        <v>8.8000000000000003E-4</v>
      </c>
      <c r="G15" s="20">
        <v>611.47</v>
      </c>
      <c r="H15" s="20">
        <v>689</v>
      </c>
      <c r="I15" s="20">
        <v>729</v>
      </c>
      <c r="J15" s="17" t="s">
        <v>24</v>
      </c>
      <c r="K15" s="17"/>
      <c r="L15" s="21"/>
      <c r="M15" s="20">
        <f>G15*(100-$B$4)*(100-$B$5)/10000</f>
        <v>611.47</v>
      </c>
      <c r="N15" s="20">
        <f>L15*M15</f>
        <v>0</v>
      </c>
      <c r="O15" s="20">
        <f>E15*L15</f>
        <v>0</v>
      </c>
      <c r="P15" s="20">
        <f>F15*L15</f>
        <v>0</v>
      </c>
    </row>
    <row r="16" spans="1:16" s="1" customFormat="1" ht="72.95" customHeight="1" outlineLevel="3" x14ac:dyDescent="0.2">
      <c r="A16" s="15"/>
      <c r="B16" s="16">
        <v>102402200</v>
      </c>
      <c r="C16" s="17" t="s">
        <v>28</v>
      </c>
      <c r="D16" s="17" t="s">
        <v>23</v>
      </c>
      <c r="E16" s="18">
        <v>0.16300000000000001</v>
      </c>
      <c r="F16" s="19">
        <v>8.8000000000000003E-4</v>
      </c>
      <c r="G16" s="20">
        <v>611.47</v>
      </c>
      <c r="H16" s="20">
        <v>689</v>
      </c>
      <c r="I16" s="20">
        <v>729</v>
      </c>
      <c r="J16" s="17" t="s">
        <v>24</v>
      </c>
      <c r="K16" s="17"/>
      <c r="L16" s="21"/>
      <c r="M16" s="20">
        <f>G16*(100-$B$4)*(100-$B$5)/10000</f>
        <v>611.47</v>
      </c>
      <c r="N16" s="20">
        <f>L16*M16</f>
        <v>0</v>
      </c>
      <c r="O16" s="20">
        <f>E16*L16</f>
        <v>0</v>
      </c>
      <c r="P16" s="20">
        <f>F16*L16</f>
        <v>0</v>
      </c>
    </row>
    <row r="17" spans="1:16" s="1" customFormat="1" ht="72.95" customHeight="1" outlineLevel="3" x14ac:dyDescent="0.2">
      <c r="A17" s="15"/>
      <c r="B17" s="16">
        <v>102402107</v>
      </c>
      <c r="C17" s="17" t="s">
        <v>29</v>
      </c>
      <c r="D17" s="17" t="s">
        <v>23</v>
      </c>
      <c r="E17" s="18">
        <v>0.1532</v>
      </c>
      <c r="F17" s="19">
        <v>8.8000000000000003E-4</v>
      </c>
      <c r="G17" s="20">
        <v>379.59</v>
      </c>
      <c r="H17" s="20">
        <v>429</v>
      </c>
      <c r="I17" s="20">
        <v>459</v>
      </c>
      <c r="J17" s="17" t="s">
        <v>24</v>
      </c>
      <c r="K17" s="17"/>
      <c r="L17" s="21"/>
      <c r="M17" s="20">
        <f>G17*(100-$B$4)*(100-$B$5)/10000</f>
        <v>379.59</v>
      </c>
      <c r="N17" s="20">
        <f>L17*M17</f>
        <v>0</v>
      </c>
      <c r="O17" s="20">
        <f>E17*L17</f>
        <v>0</v>
      </c>
      <c r="P17" s="20">
        <f>F17*L17</f>
        <v>0</v>
      </c>
    </row>
    <row r="18" spans="1:16" s="1" customFormat="1" ht="72.95" customHeight="1" outlineLevel="3" x14ac:dyDescent="0.2">
      <c r="A18" s="15"/>
      <c r="B18" s="16">
        <v>102402207</v>
      </c>
      <c r="C18" s="17" t="s">
        <v>30</v>
      </c>
      <c r="D18" s="17" t="s">
        <v>23</v>
      </c>
      <c r="E18" s="18">
        <v>0.1532</v>
      </c>
      <c r="F18" s="19">
        <v>8.8000000000000003E-4</v>
      </c>
      <c r="G18" s="20">
        <v>379.59</v>
      </c>
      <c r="H18" s="20">
        <v>429</v>
      </c>
      <c r="I18" s="20">
        <v>459</v>
      </c>
      <c r="J18" s="17" t="s">
        <v>24</v>
      </c>
      <c r="K18" s="17"/>
      <c r="L18" s="21"/>
      <c r="M18" s="20">
        <f>G18*(100-$B$4)*(100-$B$5)/10000</f>
        <v>379.59</v>
      </c>
      <c r="N18" s="20">
        <f>L18*M18</f>
        <v>0</v>
      </c>
      <c r="O18" s="20">
        <f>E18*L18</f>
        <v>0</v>
      </c>
      <c r="P18" s="20">
        <f>F18*L18</f>
        <v>0</v>
      </c>
    </row>
    <row r="19" spans="1:16" ht="11.1" customHeight="1" outlineLevel="2" x14ac:dyDescent="0.2">
      <c r="A19" s="29" t="s">
        <v>31</v>
      </c>
      <c r="B19" s="29"/>
      <c r="C19" s="29"/>
      <c r="D19" s="29"/>
      <c r="E19" s="29"/>
      <c r="F19" s="29"/>
      <c r="G19" s="29"/>
      <c r="H19" s="29"/>
      <c r="I19" s="29"/>
      <c r="J19" s="29"/>
      <c r="K19" s="29"/>
      <c r="L19" s="29"/>
      <c r="M19" s="45"/>
      <c r="N19" s="45"/>
      <c r="O19" s="45"/>
      <c r="P19" s="45"/>
    </row>
    <row r="20" spans="1:16" s="1" customFormat="1" ht="72.95" customHeight="1" outlineLevel="3" x14ac:dyDescent="0.2">
      <c r="A20" s="8"/>
      <c r="B20" s="10" t="s">
        <v>32</v>
      </c>
      <c r="C20" s="10" t="s">
        <v>33</v>
      </c>
      <c r="D20" s="10" t="s">
        <v>23</v>
      </c>
      <c r="E20" s="11">
        <v>9.6000000000000002E-2</v>
      </c>
      <c r="F20" s="12">
        <v>5.0000000000000001E-4</v>
      </c>
      <c r="G20" s="13">
        <v>236.65</v>
      </c>
      <c r="H20" s="13">
        <v>269</v>
      </c>
      <c r="I20" s="13">
        <v>289</v>
      </c>
      <c r="J20" s="10" t="s">
        <v>24</v>
      </c>
      <c r="K20" s="10"/>
      <c r="L20" s="14"/>
      <c r="M20" s="13">
        <f>G20*(100-$B$4)*(100-$B$5)/10000</f>
        <v>236.65</v>
      </c>
      <c r="N20" s="13">
        <f>L20*M20</f>
        <v>0</v>
      </c>
      <c r="O20" s="13">
        <f>E20*L20</f>
        <v>0</v>
      </c>
      <c r="P20" s="13">
        <f>F20*L20</f>
        <v>0</v>
      </c>
    </row>
    <row r="21" spans="1:16" s="1" customFormat="1" ht="72.95" customHeight="1" outlineLevel="3" x14ac:dyDescent="0.2">
      <c r="A21" s="8"/>
      <c r="B21" s="10" t="s">
        <v>34</v>
      </c>
      <c r="C21" s="10" t="s">
        <v>35</v>
      </c>
      <c r="D21" s="10" t="s">
        <v>23</v>
      </c>
      <c r="E21" s="11">
        <v>9.6000000000000002E-2</v>
      </c>
      <c r="F21" s="12">
        <v>5.0000000000000001E-4</v>
      </c>
      <c r="G21" s="13">
        <v>236.65</v>
      </c>
      <c r="H21" s="13">
        <v>269</v>
      </c>
      <c r="I21" s="13">
        <v>289</v>
      </c>
      <c r="J21" s="10" t="s">
        <v>24</v>
      </c>
      <c r="K21" s="10"/>
      <c r="L21" s="14"/>
      <c r="M21" s="13">
        <f>G21*(100-$B$4)*(100-$B$5)/10000</f>
        <v>236.65</v>
      </c>
      <c r="N21" s="13">
        <f>L21*M21</f>
        <v>0</v>
      </c>
      <c r="O21" s="13">
        <f>E21*L21</f>
        <v>0</v>
      </c>
      <c r="P21" s="13">
        <f>F21*L21</f>
        <v>0</v>
      </c>
    </row>
    <row r="22" spans="1:16" s="1" customFormat="1" ht="72.95" customHeight="1" outlineLevel="3" x14ac:dyDescent="0.2">
      <c r="A22" s="8"/>
      <c r="B22" s="10" t="s">
        <v>36</v>
      </c>
      <c r="C22" s="10" t="s">
        <v>37</v>
      </c>
      <c r="D22" s="10" t="s">
        <v>23</v>
      </c>
      <c r="E22" s="11">
        <v>6.2E-2</v>
      </c>
      <c r="F22" s="12">
        <v>5.0000000000000002E-5</v>
      </c>
      <c r="G22" s="13">
        <v>331.94</v>
      </c>
      <c r="H22" s="13">
        <v>379</v>
      </c>
      <c r="I22" s="13">
        <v>399</v>
      </c>
      <c r="J22" s="10" t="s">
        <v>24</v>
      </c>
      <c r="K22" s="10"/>
      <c r="L22" s="14"/>
      <c r="M22" s="13">
        <f>G22*(100-$B$4)*(100-$B$5)/10000</f>
        <v>331.94</v>
      </c>
      <c r="N22" s="13">
        <f>L22*M22</f>
        <v>0</v>
      </c>
      <c r="O22" s="13">
        <f>E22*L22</f>
        <v>0</v>
      </c>
      <c r="P22" s="13">
        <f>F22*L22</f>
        <v>0</v>
      </c>
    </row>
    <row r="23" spans="1:16" s="1" customFormat="1" ht="72.95" customHeight="1" outlineLevel="3" x14ac:dyDescent="0.2">
      <c r="A23" s="8"/>
      <c r="B23" s="10" t="s">
        <v>38</v>
      </c>
      <c r="C23" s="10" t="s">
        <v>39</v>
      </c>
      <c r="D23" s="10" t="s">
        <v>23</v>
      </c>
      <c r="E23" s="11">
        <v>9.6000000000000002E-2</v>
      </c>
      <c r="F23" s="12">
        <v>9.6000000000000002E-4</v>
      </c>
      <c r="G23" s="13">
        <v>309.55</v>
      </c>
      <c r="H23" s="13">
        <v>349</v>
      </c>
      <c r="I23" s="13">
        <v>369</v>
      </c>
      <c r="J23" s="10" t="s">
        <v>24</v>
      </c>
      <c r="K23" s="10"/>
      <c r="L23" s="14"/>
      <c r="M23" s="13">
        <f>G23*(100-$B$4)*(100-$B$5)/10000</f>
        <v>309.55</v>
      </c>
      <c r="N23" s="13">
        <f>L23*M23</f>
        <v>0</v>
      </c>
      <c r="O23" s="13">
        <f>E23*L23</f>
        <v>0</v>
      </c>
      <c r="P23" s="13">
        <f>F23*L23</f>
        <v>0</v>
      </c>
    </row>
    <row r="24" spans="1:16" s="1" customFormat="1" ht="72.95" customHeight="1" outlineLevel="3" x14ac:dyDescent="0.2">
      <c r="A24" s="8"/>
      <c r="B24" s="10" t="s">
        <v>40</v>
      </c>
      <c r="C24" s="10" t="s">
        <v>41</v>
      </c>
      <c r="D24" s="10" t="s">
        <v>23</v>
      </c>
      <c r="E24" s="11">
        <v>9.6000000000000002E-2</v>
      </c>
      <c r="F24" s="12">
        <v>9.6000000000000002E-4</v>
      </c>
      <c r="G24" s="13">
        <v>309.55</v>
      </c>
      <c r="H24" s="13">
        <v>349</v>
      </c>
      <c r="I24" s="13">
        <v>369</v>
      </c>
      <c r="J24" s="10" t="s">
        <v>24</v>
      </c>
      <c r="K24" s="10"/>
      <c r="L24" s="14"/>
      <c r="M24" s="13">
        <f>G24*(100-$B$4)*(100-$B$5)/10000</f>
        <v>309.55</v>
      </c>
      <c r="N24" s="13">
        <f>L24*M24</f>
        <v>0</v>
      </c>
      <c r="O24" s="13">
        <f>E24*L24</f>
        <v>0</v>
      </c>
      <c r="P24" s="13">
        <f>F24*L24</f>
        <v>0</v>
      </c>
    </row>
    <row r="25" spans="1:16" s="1" customFormat="1" ht="72.95" customHeight="1" outlineLevel="3" x14ac:dyDescent="0.2">
      <c r="A25" s="8"/>
      <c r="B25" s="10" t="s">
        <v>42</v>
      </c>
      <c r="C25" s="10" t="s">
        <v>43</v>
      </c>
      <c r="D25" s="10" t="s">
        <v>23</v>
      </c>
      <c r="E25" s="11">
        <v>5.0200000000000002E-2</v>
      </c>
      <c r="F25" s="12">
        <v>2.5000000000000001E-4</v>
      </c>
      <c r="G25" s="13">
        <v>363.71</v>
      </c>
      <c r="H25" s="13">
        <v>415</v>
      </c>
      <c r="I25" s="13">
        <v>439</v>
      </c>
      <c r="J25" s="10"/>
      <c r="K25" s="10"/>
      <c r="L25" s="14"/>
      <c r="M25" s="13">
        <f>G25*(100-$B$4)*(100-$B$5)/10000</f>
        <v>363.71</v>
      </c>
      <c r="N25" s="13">
        <f>L25*M25</f>
        <v>0</v>
      </c>
      <c r="O25" s="13">
        <f>E25*L25</f>
        <v>0</v>
      </c>
      <c r="P25" s="13">
        <f>F25*L25</f>
        <v>0</v>
      </c>
    </row>
    <row r="26" spans="1:16" s="1" customFormat="1" ht="72.95" customHeight="1" outlineLevel="3" x14ac:dyDescent="0.2">
      <c r="A26" s="8"/>
      <c r="B26" s="10" t="s">
        <v>44</v>
      </c>
      <c r="C26" s="10" t="s">
        <v>45</v>
      </c>
      <c r="D26" s="10" t="s">
        <v>23</v>
      </c>
      <c r="E26" s="11">
        <v>5.0200000000000002E-2</v>
      </c>
      <c r="F26" s="12">
        <v>2.5000000000000001E-4</v>
      </c>
      <c r="G26" s="13">
        <v>363.71</v>
      </c>
      <c r="H26" s="13">
        <v>415</v>
      </c>
      <c r="I26" s="13">
        <v>439</v>
      </c>
      <c r="J26" s="10"/>
      <c r="K26" s="10"/>
      <c r="L26" s="14"/>
      <c r="M26" s="13">
        <f>G26*(100-$B$4)*(100-$B$5)/10000</f>
        <v>363.71</v>
      </c>
      <c r="N26" s="13">
        <f>L26*M26</f>
        <v>0</v>
      </c>
      <c r="O26" s="13">
        <f>E26*L26</f>
        <v>0</v>
      </c>
      <c r="P26" s="13">
        <f>F26*L26</f>
        <v>0</v>
      </c>
    </row>
    <row r="27" spans="1:16" s="1" customFormat="1" ht="72.95" customHeight="1" outlineLevel="3" x14ac:dyDescent="0.2">
      <c r="A27" s="8"/>
      <c r="B27" s="10" t="s">
        <v>46</v>
      </c>
      <c r="C27" s="10" t="s">
        <v>47</v>
      </c>
      <c r="D27" s="10" t="s">
        <v>23</v>
      </c>
      <c r="E27" s="11">
        <v>9.1999999999999998E-2</v>
      </c>
      <c r="F27" s="12">
        <v>3.8999999999999999E-4</v>
      </c>
      <c r="G27" s="13">
        <v>395.47</v>
      </c>
      <c r="H27" s="13">
        <v>449</v>
      </c>
      <c r="I27" s="13">
        <v>479</v>
      </c>
      <c r="J27" s="10" t="s">
        <v>24</v>
      </c>
      <c r="K27" s="10"/>
      <c r="L27" s="14"/>
      <c r="M27" s="13">
        <f>G27*(100-$B$4)*(100-$B$5)/10000</f>
        <v>395.47</v>
      </c>
      <c r="N27" s="13">
        <f>L27*M27</f>
        <v>0</v>
      </c>
      <c r="O27" s="13">
        <f>E27*L27</f>
        <v>0</v>
      </c>
      <c r="P27" s="13">
        <f>F27*L27</f>
        <v>0</v>
      </c>
    </row>
    <row r="28" spans="1:16" s="1" customFormat="1" ht="72.95" customHeight="1" outlineLevel="3" x14ac:dyDescent="0.2">
      <c r="A28" s="8"/>
      <c r="B28" s="10" t="s">
        <v>48</v>
      </c>
      <c r="C28" s="10" t="s">
        <v>49</v>
      </c>
      <c r="D28" s="10" t="s">
        <v>23</v>
      </c>
      <c r="E28" s="11">
        <v>5.8099999999999999E-2</v>
      </c>
      <c r="F28" s="12">
        <v>3.8999999999999999E-4</v>
      </c>
      <c r="G28" s="13">
        <v>395.47</v>
      </c>
      <c r="H28" s="13">
        <v>449</v>
      </c>
      <c r="I28" s="13">
        <v>479</v>
      </c>
      <c r="J28" s="10" t="s">
        <v>24</v>
      </c>
      <c r="K28" s="10"/>
      <c r="L28" s="14"/>
      <c r="M28" s="13">
        <f>G28*(100-$B$4)*(100-$B$5)/10000</f>
        <v>395.47</v>
      </c>
      <c r="N28" s="13">
        <f>L28*M28</f>
        <v>0</v>
      </c>
      <c r="O28" s="13">
        <f>E28*L28</f>
        <v>0</v>
      </c>
      <c r="P28" s="13">
        <f>F28*L28</f>
        <v>0</v>
      </c>
    </row>
    <row r="29" spans="1:16" s="1" customFormat="1" ht="72.95" customHeight="1" outlineLevel="3" x14ac:dyDescent="0.2">
      <c r="A29" s="8"/>
      <c r="B29" s="10" t="s">
        <v>50</v>
      </c>
      <c r="C29" s="10" t="s">
        <v>51</v>
      </c>
      <c r="D29" s="10" t="s">
        <v>23</v>
      </c>
      <c r="E29" s="11">
        <v>0.09</v>
      </c>
      <c r="F29" s="12">
        <v>2.7E-4</v>
      </c>
      <c r="G29" s="13">
        <v>395.47</v>
      </c>
      <c r="H29" s="13">
        <v>449</v>
      </c>
      <c r="I29" s="13">
        <v>479</v>
      </c>
      <c r="J29" s="10" t="s">
        <v>24</v>
      </c>
      <c r="K29" s="10"/>
      <c r="L29" s="14"/>
      <c r="M29" s="13">
        <f>G29*(100-$B$4)*(100-$B$5)/10000</f>
        <v>395.47</v>
      </c>
      <c r="N29" s="13">
        <f>L29*M29</f>
        <v>0</v>
      </c>
      <c r="O29" s="13">
        <f>E29*L29</f>
        <v>0</v>
      </c>
      <c r="P29" s="13">
        <f>F29*L29</f>
        <v>0</v>
      </c>
    </row>
    <row r="30" spans="1:16" s="1" customFormat="1" ht="72.95" customHeight="1" outlineLevel="3" x14ac:dyDescent="0.2">
      <c r="A30" s="8"/>
      <c r="B30" s="10" t="s">
        <v>52</v>
      </c>
      <c r="C30" s="10" t="s">
        <v>53</v>
      </c>
      <c r="D30" s="10" t="s">
        <v>23</v>
      </c>
      <c r="E30" s="11">
        <v>0.09</v>
      </c>
      <c r="F30" s="12">
        <v>2.7E-4</v>
      </c>
      <c r="G30" s="13">
        <v>395.47</v>
      </c>
      <c r="H30" s="13">
        <v>449</v>
      </c>
      <c r="I30" s="13">
        <v>479</v>
      </c>
      <c r="J30" s="10" t="s">
        <v>24</v>
      </c>
      <c r="K30" s="10"/>
      <c r="L30" s="14"/>
      <c r="M30" s="13">
        <f>G30*(100-$B$4)*(100-$B$5)/10000</f>
        <v>395.47</v>
      </c>
      <c r="N30" s="13">
        <f>L30*M30</f>
        <v>0</v>
      </c>
      <c r="O30" s="13">
        <f>E30*L30</f>
        <v>0</v>
      </c>
      <c r="P30" s="13">
        <f>F30*L30</f>
        <v>0</v>
      </c>
    </row>
    <row r="31" spans="1:16" s="1" customFormat="1" ht="72.95" customHeight="1" outlineLevel="3" x14ac:dyDescent="0.2">
      <c r="A31" s="8"/>
      <c r="B31" s="10" t="s">
        <v>54</v>
      </c>
      <c r="C31" s="10" t="s">
        <v>55</v>
      </c>
      <c r="D31" s="10" t="s">
        <v>23</v>
      </c>
      <c r="E31" s="11">
        <v>5.1999999999999998E-2</v>
      </c>
      <c r="F31" s="12">
        <v>2.2000000000000001E-4</v>
      </c>
      <c r="G31" s="13">
        <v>198.37</v>
      </c>
      <c r="H31" s="13">
        <v>225</v>
      </c>
      <c r="I31" s="13">
        <v>239</v>
      </c>
      <c r="J31" s="10" t="s">
        <v>24</v>
      </c>
      <c r="K31" s="10"/>
      <c r="L31" s="14"/>
      <c r="M31" s="13">
        <f>G31*(100-$B$4)*(100-$B$5)/10000</f>
        <v>198.37</v>
      </c>
      <c r="N31" s="13">
        <f>L31*M31</f>
        <v>0</v>
      </c>
      <c r="O31" s="13">
        <f>E31*L31</f>
        <v>0</v>
      </c>
      <c r="P31" s="13">
        <f>F31*L31</f>
        <v>0</v>
      </c>
    </row>
    <row r="32" spans="1:16" s="1" customFormat="1" ht="72.95" customHeight="1" outlineLevel="3" x14ac:dyDescent="0.2">
      <c r="A32" s="8"/>
      <c r="B32" s="10" t="s">
        <v>56</v>
      </c>
      <c r="C32" s="10" t="s">
        <v>57</v>
      </c>
      <c r="D32" s="10" t="s">
        <v>23</v>
      </c>
      <c r="E32" s="11">
        <v>5.1999999999999998E-2</v>
      </c>
      <c r="F32" s="12">
        <v>2.2000000000000001E-4</v>
      </c>
      <c r="G32" s="13">
        <v>198.37</v>
      </c>
      <c r="H32" s="13">
        <v>225</v>
      </c>
      <c r="I32" s="13">
        <v>239</v>
      </c>
      <c r="J32" s="10" t="s">
        <v>24</v>
      </c>
      <c r="K32" s="10"/>
      <c r="L32" s="14"/>
      <c r="M32" s="13">
        <f>G32*(100-$B$4)*(100-$B$5)/10000</f>
        <v>198.37</v>
      </c>
      <c r="N32" s="13">
        <f>L32*M32</f>
        <v>0</v>
      </c>
      <c r="O32" s="13">
        <f>E32*L32</f>
        <v>0</v>
      </c>
      <c r="P32" s="13">
        <f>F32*L32</f>
        <v>0</v>
      </c>
    </row>
    <row r="33" spans="1:16" s="1" customFormat="1" ht="72.95" customHeight="1" outlineLevel="3" x14ac:dyDescent="0.2">
      <c r="A33" s="8"/>
      <c r="B33" s="10" t="s">
        <v>58</v>
      </c>
      <c r="C33" s="10" t="s">
        <v>59</v>
      </c>
      <c r="D33" s="10" t="s">
        <v>23</v>
      </c>
      <c r="E33" s="11">
        <v>5.3999999999999999E-2</v>
      </c>
      <c r="F33" s="12">
        <v>3.8999999999999999E-4</v>
      </c>
      <c r="G33" s="13">
        <v>293.66000000000003</v>
      </c>
      <c r="H33" s="13">
        <v>329</v>
      </c>
      <c r="I33" s="13">
        <v>349</v>
      </c>
      <c r="J33" s="10" t="s">
        <v>24</v>
      </c>
      <c r="K33" s="10"/>
      <c r="L33" s="14"/>
      <c r="M33" s="13">
        <f>G33*(100-$B$4)*(100-$B$5)/10000</f>
        <v>293.66000000000003</v>
      </c>
      <c r="N33" s="13">
        <f>L33*M33</f>
        <v>0</v>
      </c>
      <c r="O33" s="13">
        <f>E33*L33</f>
        <v>0</v>
      </c>
      <c r="P33" s="13">
        <f>F33*L33</f>
        <v>0</v>
      </c>
    </row>
    <row r="34" spans="1:16" s="1" customFormat="1" ht="72.95" customHeight="1" outlineLevel="3" x14ac:dyDescent="0.2">
      <c r="A34" s="8"/>
      <c r="B34" s="10" t="s">
        <v>60</v>
      </c>
      <c r="C34" s="10" t="s">
        <v>61</v>
      </c>
      <c r="D34" s="10" t="s">
        <v>23</v>
      </c>
      <c r="E34" s="11">
        <v>5.3999999999999999E-2</v>
      </c>
      <c r="F34" s="12">
        <v>3.8999999999999999E-4</v>
      </c>
      <c r="G34" s="13">
        <v>293.66000000000003</v>
      </c>
      <c r="H34" s="13">
        <v>329</v>
      </c>
      <c r="I34" s="13">
        <v>349</v>
      </c>
      <c r="J34" s="10" t="s">
        <v>24</v>
      </c>
      <c r="K34" s="10"/>
      <c r="L34" s="14"/>
      <c r="M34" s="13">
        <f>G34*(100-$B$4)*(100-$B$5)/10000</f>
        <v>293.66000000000003</v>
      </c>
      <c r="N34" s="13">
        <f>L34*M34</f>
        <v>0</v>
      </c>
      <c r="O34" s="13">
        <f>E34*L34</f>
        <v>0</v>
      </c>
      <c r="P34" s="13">
        <f>F34*L34</f>
        <v>0</v>
      </c>
    </row>
    <row r="35" spans="1:16" s="1" customFormat="1" ht="72.95" customHeight="1" outlineLevel="3" x14ac:dyDescent="0.2">
      <c r="A35" s="8"/>
      <c r="B35" s="10" t="s">
        <v>62</v>
      </c>
      <c r="C35" s="10" t="s">
        <v>63</v>
      </c>
      <c r="D35" s="10" t="s">
        <v>23</v>
      </c>
      <c r="E35" s="11">
        <v>5.7000000000000002E-2</v>
      </c>
      <c r="F35" s="12">
        <v>2.2000000000000001E-4</v>
      </c>
      <c r="G35" s="13">
        <v>198.37</v>
      </c>
      <c r="H35" s="13">
        <v>225</v>
      </c>
      <c r="I35" s="13">
        <v>239</v>
      </c>
      <c r="J35" s="10" t="s">
        <v>24</v>
      </c>
      <c r="K35" s="10"/>
      <c r="L35" s="14"/>
      <c r="M35" s="13">
        <f>G35*(100-$B$4)*(100-$B$5)/10000</f>
        <v>198.37</v>
      </c>
      <c r="N35" s="13">
        <f>L35*M35</f>
        <v>0</v>
      </c>
      <c r="O35" s="13">
        <f>E35*L35</f>
        <v>0</v>
      </c>
      <c r="P35" s="13">
        <f>F35*L35</f>
        <v>0</v>
      </c>
    </row>
    <row r="36" spans="1:16" s="1" customFormat="1" ht="72.95" customHeight="1" outlineLevel="3" x14ac:dyDescent="0.2">
      <c r="A36" s="8"/>
      <c r="B36" s="10" t="s">
        <v>64</v>
      </c>
      <c r="C36" s="10" t="s">
        <v>65</v>
      </c>
      <c r="D36" s="10" t="s">
        <v>23</v>
      </c>
      <c r="E36" s="11">
        <v>5.7000000000000002E-2</v>
      </c>
      <c r="F36" s="12">
        <v>2.2000000000000001E-4</v>
      </c>
      <c r="G36" s="13">
        <v>198.37</v>
      </c>
      <c r="H36" s="13">
        <v>225</v>
      </c>
      <c r="I36" s="13">
        <v>239</v>
      </c>
      <c r="J36" s="10" t="s">
        <v>24</v>
      </c>
      <c r="K36" s="10"/>
      <c r="L36" s="14"/>
      <c r="M36" s="13">
        <f>G36*(100-$B$4)*(100-$B$5)/10000</f>
        <v>198.37</v>
      </c>
      <c r="N36" s="13">
        <f>L36*M36</f>
        <v>0</v>
      </c>
      <c r="O36" s="13">
        <f>E36*L36</f>
        <v>0</v>
      </c>
      <c r="P36" s="13">
        <f>F36*L36</f>
        <v>0</v>
      </c>
    </row>
    <row r="37" spans="1:16" s="1" customFormat="1" ht="72.95" customHeight="1" outlineLevel="3" x14ac:dyDescent="0.2">
      <c r="A37" s="8"/>
      <c r="B37" s="10" t="s">
        <v>66</v>
      </c>
      <c r="C37" s="10" t="s">
        <v>67</v>
      </c>
      <c r="D37" s="10" t="s">
        <v>23</v>
      </c>
      <c r="E37" s="11">
        <v>5.3999999999999999E-2</v>
      </c>
      <c r="F37" s="12">
        <v>3.8000000000000002E-4</v>
      </c>
      <c r="G37" s="13">
        <v>293.66000000000003</v>
      </c>
      <c r="H37" s="13">
        <v>329</v>
      </c>
      <c r="I37" s="13">
        <v>349</v>
      </c>
      <c r="J37" s="10" t="s">
        <v>24</v>
      </c>
      <c r="K37" s="10"/>
      <c r="L37" s="14"/>
      <c r="M37" s="13">
        <f>G37*(100-$B$4)*(100-$B$5)/10000</f>
        <v>293.66000000000003</v>
      </c>
      <c r="N37" s="13">
        <f>L37*M37</f>
        <v>0</v>
      </c>
      <c r="O37" s="13">
        <f>E37*L37</f>
        <v>0</v>
      </c>
      <c r="P37" s="13">
        <f>F37*L37</f>
        <v>0</v>
      </c>
    </row>
    <row r="38" spans="1:16" s="1" customFormat="1" ht="72.95" customHeight="1" outlineLevel="3" x14ac:dyDescent="0.2">
      <c r="A38" s="8"/>
      <c r="B38" s="10" t="s">
        <v>68</v>
      </c>
      <c r="C38" s="10" t="s">
        <v>69</v>
      </c>
      <c r="D38" s="10" t="s">
        <v>23</v>
      </c>
      <c r="E38" s="11">
        <v>5.3999999999999999E-2</v>
      </c>
      <c r="F38" s="12">
        <v>3.8000000000000002E-4</v>
      </c>
      <c r="G38" s="13">
        <v>293.66000000000003</v>
      </c>
      <c r="H38" s="13">
        <v>329</v>
      </c>
      <c r="I38" s="13">
        <v>349</v>
      </c>
      <c r="J38" s="10" t="s">
        <v>24</v>
      </c>
      <c r="K38" s="10"/>
      <c r="L38" s="14"/>
      <c r="M38" s="13">
        <f>G38*(100-$B$4)*(100-$B$5)/10000</f>
        <v>293.66000000000003</v>
      </c>
      <c r="N38" s="13">
        <f>L38*M38</f>
        <v>0</v>
      </c>
      <c r="O38" s="13">
        <f>E38*L38</f>
        <v>0</v>
      </c>
      <c r="P38" s="13">
        <f>F38*L38</f>
        <v>0</v>
      </c>
    </row>
    <row r="39" spans="1:16" s="1" customFormat="1" ht="72.95" customHeight="1" outlineLevel="3" x14ac:dyDescent="0.2">
      <c r="A39" s="8"/>
      <c r="B39" s="10" t="s">
        <v>70</v>
      </c>
      <c r="C39" s="10" t="s">
        <v>71</v>
      </c>
      <c r="D39" s="10" t="s">
        <v>23</v>
      </c>
      <c r="E39" s="11">
        <v>5.3999999999999999E-2</v>
      </c>
      <c r="F39" s="12">
        <v>3.8000000000000002E-4</v>
      </c>
      <c r="G39" s="13">
        <v>293.66000000000003</v>
      </c>
      <c r="H39" s="13">
        <v>329</v>
      </c>
      <c r="I39" s="13">
        <v>349</v>
      </c>
      <c r="J39" s="10" t="s">
        <v>24</v>
      </c>
      <c r="K39" s="10"/>
      <c r="L39" s="14"/>
      <c r="M39" s="13">
        <f>G39*(100-$B$4)*(100-$B$5)/10000</f>
        <v>293.66000000000003</v>
      </c>
      <c r="N39" s="13">
        <f>L39*M39</f>
        <v>0</v>
      </c>
      <c r="O39" s="13">
        <f>E39*L39</f>
        <v>0</v>
      </c>
      <c r="P39" s="13">
        <f>F39*L39</f>
        <v>0</v>
      </c>
    </row>
    <row r="40" spans="1:16" s="1" customFormat="1" ht="72.95" customHeight="1" outlineLevel="3" x14ac:dyDescent="0.2">
      <c r="A40" s="8"/>
      <c r="B40" s="10" t="s">
        <v>72</v>
      </c>
      <c r="C40" s="10" t="s">
        <v>73</v>
      </c>
      <c r="D40" s="10" t="s">
        <v>23</v>
      </c>
      <c r="E40" s="11">
        <v>5.3999999999999999E-2</v>
      </c>
      <c r="F40" s="12">
        <v>3.8000000000000002E-4</v>
      </c>
      <c r="G40" s="13">
        <v>293.66000000000003</v>
      </c>
      <c r="H40" s="13">
        <v>329</v>
      </c>
      <c r="I40" s="13">
        <v>349</v>
      </c>
      <c r="J40" s="10" t="s">
        <v>24</v>
      </c>
      <c r="K40" s="10"/>
      <c r="L40" s="14"/>
      <c r="M40" s="13">
        <f>G40*(100-$B$4)*(100-$B$5)/10000</f>
        <v>293.66000000000003</v>
      </c>
      <c r="N40" s="13">
        <f>L40*M40</f>
        <v>0</v>
      </c>
      <c r="O40" s="13">
        <f>E40*L40</f>
        <v>0</v>
      </c>
      <c r="P40" s="13">
        <f>F40*L40</f>
        <v>0</v>
      </c>
    </row>
    <row r="41" spans="1:16" ht="11.1" customHeight="1" outlineLevel="2" x14ac:dyDescent="0.2">
      <c r="A41" s="29" t="s">
        <v>74</v>
      </c>
      <c r="B41" s="29"/>
      <c r="C41" s="29"/>
      <c r="D41" s="29"/>
      <c r="E41" s="29"/>
      <c r="F41" s="29"/>
      <c r="G41" s="29"/>
      <c r="H41" s="29"/>
      <c r="I41" s="29"/>
      <c r="J41" s="29"/>
      <c r="K41" s="29"/>
      <c r="L41" s="29"/>
      <c r="M41" s="45"/>
      <c r="N41" s="45"/>
      <c r="O41" s="45"/>
      <c r="P41" s="45"/>
    </row>
    <row r="42" spans="1:16" s="1" customFormat="1" ht="72.95" customHeight="1" outlineLevel="3" x14ac:dyDescent="0.2">
      <c r="A42" s="8"/>
      <c r="B42" s="9">
        <v>106001104</v>
      </c>
      <c r="C42" s="10" t="s">
        <v>75</v>
      </c>
      <c r="D42" s="10" t="s">
        <v>23</v>
      </c>
      <c r="E42" s="11">
        <v>5.3800000000000001E-2</v>
      </c>
      <c r="F42" s="12">
        <v>3.2000000000000003E-4</v>
      </c>
      <c r="G42" s="13">
        <v>198.37</v>
      </c>
      <c r="H42" s="13">
        <v>225</v>
      </c>
      <c r="I42" s="13">
        <v>239</v>
      </c>
      <c r="J42" s="10" t="s">
        <v>24</v>
      </c>
      <c r="K42" s="10"/>
      <c r="L42" s="14"/>
      <c r="M42" s="13">
        <f>G42*(100-$B$4)*(100-$B$5)/10000</f>
        <v>198.37</v>
      </c>
      <c r="N42" s="13">
        <f>L42*M42</f>
        <v>0</v>
      </c>
      <c r="O42" s="13">
        <f>E42*L42</f>
        <v>0</v>
      </c>
      <c r="P42" s="13">
        <f>F42*L42</f>
        <v>0</v>
      </c>
    </row>
    <row r="43" spans="1:16" s="1" customFormat="1" ht="72.95" customHeight="1" outlineLevel="3" x14ac:dyDescent="0.2">
      <c r="A43" s="8"/>
      <c r="B43" s="9">
        <v>106001204</v>
      </c>
      <c r="C43" s="10" t="s">
        <v>76</v>
      </c>
      <c r="D43" s="10" t="s">
        <v>23</v>
      </c>
      <c r="E43" s="11">
        <v>4.8000000000000001E-2</v>
      </c>
      <c r="F43" s="12">
        <v>1.6000000000000001E-4</v>
      </c>
      <c r="G43" s="13">
        <v>198.37</v>
      </c>
      <c r="H43" s="13">
        <v>225</v>
      </c>
      <c r="I43" s="13">
        <v>239</v>
      </c>
      <c r="J43" s="10" t="s">
        <v>24</v>
      </c>
      <c r="K43" s="10"/>
      <c r="L43" s="14"/>
      <c r="M43" s="13">
        <f>G43*(100-$B$4)*(100-$B$5)/10000</f>
        <v>198.37</v>
      </c>
      <c r="N43" s="13">
        <f>L43*M43</f>
        <v>0</v>
      </c>
      <c r="O43" s="13">
        <f>E43*L43</f>
        <v>0</v>
      </c>
      <c r="P43" s="13">
        <f>F43*L43</f>
        <v>0</v>
      </c>
    </row>
    <row r="44" spans="1:16" s="1" customFormat="1" ht="72.95" customHeight="1" outlineLevel="3" x14ac:dyDescent="0.2">
      <c r="A44" s="8"/>
      <c r="B44" s="9">
        <v>106001106</v>
      </c>
      <c r="C44" s="10" t="s">
        <v>77</v>
      </c>
      <c r="D44" s="10" t="s">
        <v>23</v>
      </c>
      <c r="E44" s="11">
        <v>8.1000000000000003E-2</v>
      </c>
      <c r="F44" s="12">
        <v>5.6999999999999998E-4</v>
      </c>
      <c r="G44" s="13">
        <v>230.14</v>
      </c>
      <c r="H44" s="13">
        <v>259</v>
      </c>
      <c r="I44" s="13">
        <v>279</v>
      </c>
      <c r="J44" s="10" t="s">
        <v>24</v>
      </c>
      <c r="K44" s="10"/>
      <c r="L44" s="14"/>
      <c r="M44" s="13">
        <f>G44*(100-$B$4)*(100-$B$5)/10000</f>
        <v>230.14</v>
      </c>
      <c r="N44" s="13">
        <f>L44*M44</f>
        <v>0</v>
      </c>
      <c r="O44" s="13">
        <f>E44*L44</f>
        <v>0</v>
      </c>
      <c r="P44" s="13">
        <f>F44*L44</f>
        <v>0</v>
      </c>
    </row>
    <row r="45" spans="1:16" s="1" customFormat="1" ht="72.95" customHeight="1" outlineLevel="3" x14ac:dyDescent="0.2">
      <c r="A45" s="8"/>
      <c r="B45" s="9">
        <v>106001206</v>
      </c>
      <c r="C45" s="10" t="s">
        <v>78</v>
      </c>
      <c r="D45" s="10" t="s">
        <v>23</v>
      </c>
      <c r="E45" s="11">
        <v>7.4999999999999997E-2</v>
      </c>
      <c r="F45" s="12">
        <v>3.6999999999999999E-4</v>
      </c>
      <c r="G45" s="13">
        <v>230.14</v>
      </c>
      <c r="H45" s="13">
        <v>259</v>
      </c>
      <c r="I45" s="13">
        <v>279</v>
      </c>
      <c r="J45" s="10" t="s">
        <v>24</v>
      </c>
      <c r="K45" s="10"/>
      <c r="L45" s="14"/>
      <c r="M45" s="13">
        <f>G45*(100-$B$4)*(100-$B$5)/10000</f>
        <v>230.14</v>
      </c>
      <c r="N45" s="13">
        <f>L45*M45</f>
        <v>0</v>
      </c>
      <c r="O45" s="13">
        <f>E45*L45</f>
        <v>0</v>
      </c>
      <c r="P45" s="13">
        <f>F45*L45</f>
        <v>0</v>
      </c>
    </row>
    <row r="46" spans="1:16" s="1" customFormat="1" ht="72.95" customHeight="1" outlineLevel="3" x14ac:dyDescent="0.2">
      <c r="A46" s="8"/>
      <c r="B46" s="9">
        <v>106002109</v>
      </c>
      <c r="C46" s="10" t="s">
        <v>79</v>
      </c>
      <c r="D46" s="10" t="s">
        <v>23</v>
      </c>
      <c r="E46" s="11">
        <v>0.112</v>
      </c>
      <c r="F46" s="12">
        <v>6.4000000000000005E-4</v>
      </c>
      <c r="G46" s="13">
        <v>269.83999999999997</v>
      </c>
      <c r="H46" s="13">
        <v>299</v>
      </c>
      <c r="I46" s="13">
        <v>325</v>
      </c>
      <c r="J46" s="10" t="s">
        <v>24</v>
      </c>
      <c r="K46" s="10"/>
      <c r="L46" s="14"/>
      <c r="M46" s="13">
        <f>G46*(100-$B$4)*(100-$B$5)/10000</f>
        <v>269.83999999999997</v>
      </c>
      <c r="N46" s="13">
        <f>L46*M46</f>
        <v>0</v>
      </c>
      <c r="O46" s="13">
        <f>E46*L46</f>
        <v>0</v>
      </c>
      <c r="P46" s="13">
        <f>F46*L46</f>
        <v>0</v>
      </c>
    </row>
    <row r="47" spans="1:16" s="1" customFormat="1" ht="72.95" customHeight="1" outlineLevel="3" x14ac:dyDescent="0.2">
      <c r="A47" s="8"/>
      <c r="B47" s="9">
        <v>106002209</v>
      </c>
      <c r="C47" s="10" t="s">
        <v>80</v>
      </c>
      <c r="D47" s="10" t="s">
        <v>23</v>
      </c>
      <c r="E47" s="11">
        <v>0.112</v>
      </c>
      <c r="F47" s="12">
        <v>8.5999999999999998E-4</v>
      </c>
      <c r="G47" s="13">
        <v>269.83999999999997</v>
      </c>
      <c r="H47" s="13">
        <v>299</v>
      </c>
      <c r="I47" s="13">
        <v>325</v>
      </c>
      <c r="J47" s="10" t="s">
        <v>24</v>
      </c>
      <c r="K47" s="10"/>
      <c r="L47" s="14"/>
      <c r="M47" s="13">
        <f>G47*(100-$B$4)*(100-$B$5)/10000</f>
        <v>269.83999999999997</v>
      </c>
      <c r="N47" s="13">
        <f>L47*M47</f>
        <v>0</v>
      </c>
      <c r="O47" s="13">
        <f>E47*L47</f>
        <v>0</v>
      </c>
      <c r="P47" s="13">
        <f>F47*L47</f>
        <v>0</v>
      </c>
    </row>
    <row r="48" spans="1:16" ht="11.1" customHeight="1" outlineLevel="2" x14ac:dyDescent="0.2">
      <c r="A48" s="29" t="s">
        <v>81</v>
      </c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45"/>
      <c r="N48" s="45"/>
      <c r="O48" s="45"/>
      <c r="P48" s="45"/>
    </row>
    <row r="49" spans="1:16" s="1" customFormat="1" ht="72.95" customHeight="1" outlineLevel="3" x14ac:dyDescent="0.2">
      <c r="A49" s="8"/>
      <c r="B49" s="9">
        <v>207707102</v>
      </c>
      <c r="C49" s="10" t="s">
        <v>82</v>
      </c>
      <c r="D49" s="10" t="s">
        <v>23</v>
      </c>
      <c r="E49" s="11">
        <v>8.3000000000000001E-3</v>
      </c>
      <c r="F49" s="12">
        <v>5.0000000000000002E-5</v>
      </c>
      <c r="G49" s="13">
        <v>284.29000000000002</v>
      </c>
      <c r="H49" s="13">
        <v>319</v>
      </c>
      <c r="I49" s="13">
        <v>339</v>
      </c>
      <c r="J49" s="9">
        <v>116</v>
      </c>
      <c r="K49" s="10"/>
      <c r="L49" s="14"/>
      <c r="M49" s="13">
        <f>G49*(100-$B$4)*(100-$B$5)/10000</f>
        <v>284.29000000000002</v>
      </c>
      <c r="N49" s="13">
        <f>L49*M49</f>
        <v>0</v>
      </c>
      <c r="O49" s="13">
        <f>E49*L49</f>
        <v>0</v>
      </c>
      <c r="P49" s="13">
        <f>F49*L49</f>
        <v>0</v>
      </c>
    </row>
    <row r="50" spans="1:16" s="1" customFormat="1" ht="72.95" customHeight="1" outlineLevel="3" x14ac:dyDescent="0.2">
      <c r="A50" s="8"/>
      <c r="B50" s="9">
        <v>207707202</v>
      </c>
      <c r="C50" s="10" t="s">
        <v>83</v>
      </c>
      <c r="D50" s="10" t="s">
        <v>23</v>
      </c>
      <c r="E50" s="11">
        <v>8.3000000000000001E-3</v>
      </c>
      <c r="F50" s="12">
        <v>5.0000000000000002E-5</v>
      </c>
      <c r="G50" s="13">
        <v>284.29000000000002</v>
      </c>
      <c r="H50" s="13">
        <v>319</v>
      </c>
      <c r="I50" s="13">
        <v>339</v>
      </c>
      <c r="J50" s="10" t="s">
        <v>24</v>
      </c>
      <c r="K50" s="10"/>
      <c r="L50" s="14"/>
      <c r="M50" s="13">
        <f>G50*(100-$B$4)*(100-$B$5)/10000</f>
        <v>284.29000000000002</v>
      </c>
      <c r="N50" s="13">
        <f>L50*M50</f>
        <v>0</v>
      </c>
      <c r="O50" s="13">
        <f>E50*L50</f>
        <v>0</v>
      </c>
      <c r="P50" s="13">
        <f>F50*L50</f>
        <v>0</v>
      </c>
    </row>
    <row r="51" spans="1:16" s="1" customFormat="1" ht="72.95" customHeight="1" outlineLevel="3" x14ac:dyDescent="0.2">
      <c r="A51" s="8"/>
      <c r="B51" s="9">
        <v>207707103</v>
      </c>
      <c r="C51" s="10" t="s">
        <v>84</v>
      </c>
      <c r="D51" s="10" t="s">
        <v>23</v>
      </c>
      <c r="E51" s="11">
        <v>1.67E-2</v>
      </c>
      <c r="F51" s="12">
        <v>5.0000000000000002E-5</v>
      </c>
      <c r="G51" s="13">
        <v>379.59</v>
      </c>
      <c r="H51" s="13">
        <v>429</v>
      </c>
      <c r="I51" s="13">
        <v>459</v>
      </c>
      <c r="J51" s="10" t="s">
        <v>24</v>
      </c>
      <c r="K51" s="10"/>
      <c r="L51" s="14"/>
      <c r="M51" s="13">
        <f>G51*(100-$B$4)*(100-$B$5)/10000</f>
        <v>379.59</v>
      </c>
      <c r="N51" s="13">
        <f>L51*M51</f>
        <v>0</v>
      </c>
      <c r="O51" s="13">
        <f>E51*L51</f>
        <v>0</v>
      </c>
      <c r="P51" s="13">
        <f>F51*L51</f>
        <v>0</v>
      </c>
    </row>
    <row r="52" spans="1:16" s="1" customFormat="1" ht="72.95" customHeight="1" outlineLevel="3" x14ac:dyDescent="0.2">
      <c r="A52" s="8"/>
      <c r="B52" s="9">
        <v>207707203</v>
      </c>
      <c r="C52" s="10" t="s">
        <v>85</v>
      </c>
      <c r="D52" s="10" t="s">
        <v>23</v>
      </c>
      <c r="E52" s="11">
        <v>1.67E-2</v>
      </c>
      <c r="F52" s="12">
        <v>5.0000000000000002E-5</v>
      </c>
      <c r="G52" s="13">
        <v>379.59</v>
      </c>
      <c r="H52" s="13">
        <v>429</v>
      </c>
      <c r="I52" s="13">
        <v>459</v>
      </c>
      <c r="J52" s="10" t="s">
        <v>24</v>
      </c>
      <c r="K52" s="10"/>
      <c r="L52" s="14"/>
      <c r="M52" s="13">
        <f>G52*(100-$B$4)*(100-$B$5)/10000</f>
        <v>379.59</v>
      </c>
      <c r="N52" s="13">
        <f>L52*M52</f>
        <v>0</v>
      </c>
      <c r="O52" s="13">
        <f>E52*L52</f>
        <v>0</v>
      </c>
      <c r="P52" s="13">
        <f>F52*L52</f>
        <v>0</v>
      </c>
    </row>
    <row r="53" spans="1:16" s="1" customFormat="1" ht="72.95" customHeight="1" outlineLevel="3" x14ac:dyDescent="0.2">
      <c r="A53" s="8"/>
      <c r="B53" s="9">
        <v>207307104</v>
      </c>
      <c r="C53" s="10" t="s">
        <v>86</v>
      </c>
      <c r="D53" s="10" t="s">
        <v>23</v>
      </c>
      <c r="E53" s="11">
        <v>1.01E-2</v>
      </c>
      <c r="F53" s="12">
        <v>4.0000000000000003E-5</v>
      </c>
      <c r="G53" s="13">
        <v>204.88</v>
      </c>
      <c r="H53" s="13">
        <v>229</v>
      </c>
      <c r="I53" s="13">
        <v>249</v>
      </c>
      <c r="J53" s="10" t="s">
        <v>24</v>
      </c>
      <c r="K53" s="10"/>
      <c r="L53" s="14"/>
      <c r="M53" s="13">
        <f>G53*(100-$B$4)*(100-$B$5)/10000</f>
        <v>204.88</v>
      </c>
      <c r="N53" s="13">
        <f>L53*M53</f>
        <v>0</v>
      </c>
      <c r="O53" s="13">
        <f>E53*L53</f>
        <v>0</v>
      </c>
      <c r="P53" s="13">
        <f>F53*L53</f>
        <v>0</v>
      </c>
    </row>
    <row r="54" spans="1:16" s="1" customFormat="1" ht="72.95" customHeight="1" outlineLevel="3" x14ac:dyDescent="0.2">
      <c r="A54" s="8"/>
      <c r="B54" s="9">
        <v>207307204</v>
      </c>
      <c r="C54" s="10" t="s">
        <v>87</v>
      </c>
      <c r="D54" s="10" t="s">
        <v>23</v>
      </c>
      <c r="E54" s="11">
        <v>1.01E-2</v>
      </c>
      <c r="F54" s="12">
        <v>4.0000000000000003E-5</v>
      </c>
      <c r="G54" s="13">
        <v>204.88</v>
      </c>
      <c r="H54" s="13">
        <v>229</v>
      </c>
      <c r="I54" s="13">
        <v>249</v>
      </c>
      <c r="J54" s="10" t="s">
        <v>24</v>
      </c>
      <c r="K54" s="10"/>
      <c r="L54" s="14"/>
      <c r="M54" s="13">
        <f>G54*(100-$B$4)*(100-$B$5)/10000</f>
        <v>204.88</v>
      </c>
      <c r="N54" s="13">
        <f>L54*M54</f>
        <v>0</v>
      </c>
      <c r="O54" s="13">
        <f>E54*L54</f>
        <v>0</v>
      </c>
      <c r="P54" s="13">
        <f>F54*L54</f>
        <v>0</v>
      </c>
    </row>
    <row r="55" spans="1:16" s="1" customFormat="1" ht="72.95" customHeight="1" outlineLevel="3" x14ac:dyDescent="0.2">
      <c r="A55" s="8"/>
      <c r="B55" s="9">
        <v>107707103</v>
      </c>
      <c r="C55" s="10" t="s">
        <v>88</v>
      </c>
      <c r="D55" s="10" t="s">
        <v>23</v>
      </c>
      <c r="E55" s="11">
        <v>1.7500000000000002E-2</v>
      </c>
      <c r="F55" s="12">
        <v>5.0000000000000002E-5</v>
      </c>
      <c r="G55" s="13">
        <v>379.59</v>
      </c>
      <c r="H55" s="13">
        <v>429</v>
      </c>
      <c r="I55" s="13">
        <v>459</v>
      </c>
      <c r="J55" s="10" t="s">
        <v>24</v>
      </c>
      <c r="K55" s="10"/>
      <c r="L55" s="14"/>
      <c r="M55" s="13">
        <f>G55*(100-$B$4)*(100-$B$5)/10000</f>
        <v>379.59</v>
      </c>
      <c r="N55" s="13">
        <f>L55*M55</f>
        <v>0</v>
      </c>
      <c r="O55" s="13">
        <f>E55*L55</f>
        <v>0</v>
      </c>
      <c r="P55" s="13">
        <f>F55*L55</f>
        <v>0</v>
      </c>
    </row>
    <row r="56" spans="1:16" s="1" customFormat="1" ht="72.95" customHeight="1" outlineLevel="3" x14ac:dyDescent="0.2">
      <c r="A56" s="8"/>
      <c r="B56" s="9">
        <v>107707203</v>
      </c>
      <c r="C56" s="10" t="s">
        <v>89</v>
      </c>
      <c r="D56" s="10" t="s">
        <v>23</v>
      </c>
      <c r="E56" s="11">
        <v>1.7500000000000002E-2</v>
      </c>
      <c r="F56" s="12">
        <v>5.0000000000000002E-5</v>
      </c>
      <c r="G56" s="13">
        <v>379.59</v>
      </c>
      <c r="H56" s="13">
        <v>429</v>
      </c>
      <c r="I56" s="13">
        <v>459</v>
      </c>
      <c r="J56" s="10" t="s">
        <v>24</v>
      </c>
      <c r="K56" s="10"/>
      <c r="L56" s="14"/>
      <c r="M56" s="13">
        <f>G56*(100-$B$4)*(100-$B$5)/10000</f>
        <v>379.59</v>
      </c>
      <c r="N56" s="13">
        <f>L56*M56</f>
        <v>0</v>
      </c>
      <c r="O56" s="13">
        <f>E56*L56</f>
        <v>0</v>
      </c>
      <c r="P56" s="13">
        <f>F56*L56</f>
        <v>0</v>
      </c>
    </row>
    <row r="57" spans="1:16" s="1" customFormat="1" ht="72.95" customHeight="1" outlineLevel="3" x14ac:dyDescent="0.2">
      <c r="A57" s="8"/>
      <c r="B57" s="9">
        <v>107307104</v>
      </c>
      <c r="C57" s="10" t="s">
        <v>90</v>
      </c>
      <c r="D57" s="10" t="s">
        <v>23</v>
      </c>
      <c r="E57" s="11">
        <v>7.1000000000000004E-3</v>
      </c>
      <c r="F57" s="12">
        <v>4.0000000000000003E-5</v>
      </c>
      <c r="G57" s="13">
        <v>189</v>
      </c>
      <c r="H57" s="13">
        <v>215</v>
      </c>
      <c r="I57" s="13">
        <v>229</v>
      </c>
      <c r="J57" s="10" t="s">
        <v>24</v>
      </c>
      <c r="K57" s="10"/>
      <c r="L57" s="14"/>
      <c r="M57" s="13">
        <f>G57*(100-$B$4)*(100-$B$5)/10000</f>
        <v>189</v>
      </c>
      <c r="N57" s="13">
        <f>L57*M57</f>
        <v>0</v>
      </c>
      <c r="O57" s="13">
        <f>E57*L57</f>
        <v>0</v>
      </c>
      <c r="P57" s="13">
        <f>F57*L57</f>
        <v>0</v>
      </c>
    </row>
    <row r="58" spans="1:16" s="1" customFormat="1" ht="72.95" customHeight="1" outlineLevel="3" x14ac:dyDescent="0.2">
      <c r="A58" s="8"/>
      <c r="B58" s="9">
        <v>107307204</v>
      </c>
      <c r="C58" s="10" t="s">
        <v>91</v>
      </c>
      <c r="D58" s="10" t="s">
        <v>23</v>
      </c>
      <c r="E58" s="11">
        <v>7.1000000000000004E-3</v>
      </c>
      <c r="F58" s="12">
        <v>4.0000000000000003E-5</v>
      </c>
      <c r="G58" s="13">
        <v>189</v>
      </c>
      <c r="H58" s="13">
        <v>215</v>
      </c>
      <c r="I58" s="13">
        <v>229</v>
      </c>
      <c r="J58" s="10" t="s">
        <v>24</v>
      </c>
      <c r="K58" s="10"/>
      <c r="L58" s="14"/>
      <c r="M58" s="13">
        <f>G58*(100-$B$4)*(100-$B$5)/10000</f>
        <v>189</v>
      </c>
      <c r="N58" s="13">
        <f>L58*M58</f>
        <v>0</v>
      </c>
      <c r="O58" s="13">
        <f>E58*L58</f>
        <v>0</v>
      </c>
      <c r="P58" s="13">
        <f>F58*L58</f>
        <v>0</v>
      </c>
    </row>
    <row r="59" spans="1:16" s="1" customFormat="1" ht="72.95" customHeight="1" outlineLevel="3" x14ac:dyDescent="0.2">
      <c r="A59" s="8"/>
      <c r="B59" s="9">
        <v>107707102</v>
      </c>
      <c r="C59" s="10" t="s">
        <v>92</v>
      </c>
      <c r="D59" s="10" t="s">
        <v>23</v>
      </c>
      <c r="E59" s="11">
        <v>8.3000000000000001E-3</v>
      </c>
      <c r="F59" s="12">
        <v>5.0000000000000002E-5</v>
      </c>
      <c r="G59" s="13">
        <v>284.29000000000002</v>
      </c>
      <c r="H59" s="13">
        <v>319</v>
      </c>
      <c r="I59" s="13">
        <v>339</v>
      </c>
      <c r="J59" s="10" t="s">
        <v>24</v>
      </c>
      <c r="K59" s="10"/>
      <c r="L59" s="14"/>
      <c r="M59" s="13">
        <f>G59*(100-$B$4)*(100-$B$5)/10000</f>
        <v>284.29000000000002</v>
      </c>
      <c r="N59" s="13">
        <f>L59*M59</f>
        <v>0</v>
      </c>
      <c r="O59" s="13">
        <f>E59*L59</f>
        <v>0</v>
      </c>
      <c r="P59" s="13">
        <f>F59*L59</f>
        <v>0</v>
      </c>
    </row>
    <row r="60" spans="1:16" s="1" customFormat="1" ht="72.95" customHeight="1" outlineLevel="3" x14ac:dyDescent="0.2">
      <c r="A60" s="8"/>
      <c r="B60" s="9">
        <v>107707202</v>
      </c>
      <c r="C60" s="10" t="s">
        <v>93</v>
      </c>
      <c r="D60" s="10" t="s">
        <v>23</v>
      </c>
      <c r="E60" s="11">
        <v>8.3000000000000001E-3</v>
      </c>
      <c r="F60" s="12">
        <v>5.0000000000000002E-5</v>
      </c>
      <c r="G60" s="13">
        <v>284.29000000000002</v>
      </c>
      <c r="H60" s="13">
        <v>319</v>
      </c>
      <c r="I60" s="13">
        <v>339</v>
      </c>
      <c r="J60" s="10" t="s">
        <v>24</v>
      </c>
      <c r="K60" s="10"/>
      <c r="L60" s="14"/>
      <c r="M60" s="13">
        <f>G60*(100-$B$4)*(100-$B$5)/10000</f>
        <v>284.29000000000002</v>
      </c>
      <c r="N60" s="13">
        <f>L60*M60</f>
        <v>0</v>
      </c>
      <c r="O60" s="13">
        <f>E60*L60</f>
        <v>0</v>
      </c>
      <c r="P60" s="13">
        <f>F60*L60</f>
        <v>0</v>
      </c>
    </row>
    <row r="61" spans="1:16" s="1" customFormat="1" ht="72.95" customHeight="1" outlineLevel="3" x14ac:dyDescent="0.2">
      <c r="A61" s="8"/>
      <c r="B61" s="9">
        <v>107807103</v>
      </c>
      <c r="C61" s="10" t="s">
        <v>94</v>
      </c>
      <c r="D61" s="10" t="s">
        <v>23</v>
      </c>
      <c r="E61" s="11">
        <v>1.4999999999999999E-2</v>
      </c>
      <c r="F61" s="12">
        <v>4.0000000000000003E-5</v>
      </c>
      <c r="G61" s="13">
        <v>189.79</v>
      </c>
      <c r="H61" s="13">
        <v>215</v>
      </c>
      <c r="I61" s="13">
        <v>229</v>
      </c>
      <c r="J61" s="10" t="s">
        <v>24</v>
      </c>
      <c r="K61" s="10"/>
      <c r="L61" s="14"/>
      <c r="M61" s="13">
        <f>G61*(100-$B$4)*(100-$B$5)/10000</f>
        <v>189.79</v>
      </c>
      <c r="N61" s="13">
        <f>L61*M61</f>
        <v>0</v>
      </c>
      <c r="O61" s="13">
        <f>E61*L61</f>
        <v>0</v>
      </c>
      <c r="P61" s="13">
        <f>F61*L61</f>
        <v>0</v>
      </c>
    </row>
    <row r="62" spans="1:16" s="1" customFormat="1" ht="72.95" customHeight="1" outlineLevel="3" x14ac:dyDescent="0.2">
      <c r="A62" s="8"/>
      <c r="B62" s="9">
        <v>107807203</v>
      </c>
      <c r="C62" s="10" t="s">
        <v>95</v>
      </c>
      <c r="D62" s="10" t="s">
        <v>23</v>
      </c>
      <c r="E62" s="11">
        <v>1.4999999999999999E-2</v>
      </c>
      <c r="F62" s="12">
        <v>4.0000000000000003E-5</v>
      </c>
      <c r="G62" s="13">
        <v>189.79</v>
      </c>
      <c r="H62" s="13">
        <v>215</v>
      </c>
      <c r="I62" s="13">
        <v>229</v>
      </c>
      <c r="J62" s="10" t="s">
        <v>24</v>
      </c>
      <c r="K62" s="10"/>
      <c r="L62" s="14"/>
      <c r="M62" s="13">
        <f>G62*(100-$B$4)*(100-$B$5)/10000</f>
        <v>189.79</v>
      </c>
      <c r="N62" s="13">
        <f>L62*M62</f>
        <v>0</v>
      </c>
      <c r="O62" s="13">
        <f>E62*L62</f>
        <v>0</v>
      </c>
      <c r="P62" s="13">
        <f>F62*L62</f>
        <v>0</v>
      </c>
    </row>
    <row r="63" spans="1:16" s="1" customFormat="1" ht="72.95" customHeight="1" outlineLevel="3" x14ac:dyDescent="0.2">
      <c r="A63" s="8"/>
      <c r="B63" s="9">
        <v>107807104</v>
      </c>
      <c r="C63" s="10" t="s">
        <v>96</v>
      </c>
      <c r="D63" s="10" t="s">
        <v>23</v>
      </c>
      <c r="E63" s="11">
        <v>1.4999999999999999E-2</v>
      </c>
      <c r="F63" s="12">
        <v>4.0000000000000003E-5</v>
      </c>
      <c r="G63" s="13">
        <v>246.02</v>
      </c>
      <c r="H63" s="13">
        <v>279</v>
      </c>
      <c r="I63" s="13">
        <v>299</v>
      </c>
      <c r="J63" s="10" t="s">
        <v>24</v>
      </c>
      <c r="K63" s="10"/>
      <c r="L63" s="14"/>
      <c r="M63" s="13">
        <f>G63*(100-$B$4)*(100-$B$5)/10000</f>
        <v>246.02</v>
      </c>
      <c r="N63" s="13">
        <f>L63*M63</f>
        <v>0</v>
      </c>
      <c r="O63" s="13">
        <f>E63*L63</f>
        <v>0</v>
      </c>
      <c r="P63" s="13">
        <f>F63*L63</f>
        <v>0</v>
      </c>
    </row>
    <row r="64" spans="1:16" s="1" customFormat="1" ht="72.95" customHeight="1" outlineLevel="3" x14ac:dyDescent="0.2">
      <c r="A64" s="8"/>
      <c r="B64" s="9">
        <v>107807204</v>
      </c>
      <c r="C64" s="10" t="s">
        <v>97</v>
      </c>
      <c r="D64" s="10" t="s">
        <v>23</v>
      </c>
      <c r="E64" s="11">
        <v>1.4999999999999999E-2</v>
      </c>
      <c r="F64" s="12">
        <v>4.0000000000000003E-5</v>
      </c>
      <c r="G64" s="13">
        <v>246.02</v>
      </c>
      <c r="H64" s="13">
        <v>279</v>
      </c>
      <c r="I64" s="13">
        <v>299</v>
      </c>
      <c r="J64" s="10" t="s">
        <v>24</v>
      </c>
      <c r="K64" s="10"/>
      <c r="L64" s="14"/>
      <c r="M64" s="13">
        <f>G64*(100-$B$4)*(100-$B$5)/10000</f>
        <v>246.02</v>
      </c>
      <c r="N64" s="13">
        <f>L64*M64</f>
        <v>0</v>
      </c>
      <c r="O64" s="13">
        <f>E64*L64</f>
        <v>0</v>
      </c>
      <c r="P64" s="13">
        <f>F64*L64</f>
        <v>0</v>
      </c>
    </row>
    <row r="65" spans="1:16" s="1" customFormat="1" ht="72.95" customHeight="1" outlineLevel="3" x14ac:dyDescent="0.2">
      <c r="A65" s="8"/>
      <c r="B65" s="9">
        <v>107807105</v>
      </c>
      <c r="C65" s="10" t="s">
        <v>98</v>
      </c>
      <c r="D65" s="10" t="s">
        <v>23</v>
      </c>
      <c r="E65" s="11">
        <v>1.4999999999999999E-2</v>
      </c>
      <c r="F65" s="12">
        <v>4.0000000000000003E-5</v>
      </c>
      <c r="G65" s="13">
        <v>284.29000000000002</v>
      </c>
      <c r="H65" s="13">
        <v>319</v>
      </c>
      <c r="I65" s="13">
        <v>339</v>
      </c>
      <c r="J65" s="10" t="s">
        <v>24</v>
      </c>
      <c r="K65" s="10"/>
      <c r="L65" s="14"/>
      <c r="M65" s="13">
        <f>G65*(100-$B$4)*(100-$B$5)/10000</f>
        <v>284.29000000000002</v>
      </c>
      <c r="N65" s="13">
        <f>L65*M65</f>
        <v>0</v>
      </c>
      <c r="O65" s="13">
        <f>E65*L65</f>
        <v>0</v>
      </c>
      <c r="P65" s="13">
        <f>F65*L65</f>
        <v>0</v>
      </c>
    </row>
    <row r="66" spans="1:16" s="1" customFormat="1" ht="72.95" customHeight="1" outlineLevel="3" x14ac:dyDescent="0.2">
      <c r="A66" s="8"/>
      <c r="B66" s="9">
        <v>107807205</v>
      </c>
      <c r="C66" s="10" t="s">
        <v>99</v>
      </c>
      <c r="D66" s="10" t="s">
        <v>23</v>
      </c>
      <c r="E66" s="11">
        <v>1.4999999999999999E-2</v>
      </c>
      <c r="F66" s="12">
        <v>4.0000000000000003E-5</v>
      </c>
      <c r="G66" s="13">
        <v>284.29000000000002</v>
      </c>
      <c r="H66" s="13">
        <v>319</v>
      </c>
      <c r="I66" s="13">
        <v>339</v>
      </c>
      <c r="J66" s="10" t="s">
        <v>24</v>
      </c>
      <c r="K66" s="10"/>
      <c r="L66" s="14"/>
      <c r="M66" s="13">
        <f>G66*(100-$B$4)*(100-$B$5)/10000</f>
        <v>284.29000000000002</v>
      </c>
      <c r="N66" s="13">
        <f>L66*M66</f>
        <v>0</v>
      </c>
      <c r="O66" s="13">
        <f>E66*L66</f>
        <v>0</v>
      </c>
      <c r="P66" s="13">
        <f>F66*L66</f>
        <v>0</v>
      </c>
    </row>
    <row r="67" spans="1:16" s="1" customFormat="1" ht="72.95" customHeight="1" outlineLevel="3" x14ac:dyDescent="0.2">
      <c r="A67" s="8"/>
      <c r="B67" s="9">
        <v>107709103</v>
      </c>
      <c r="C67" s="10" t="s">
        <v>100</v>
      </c>
      <c r="D67" s="10" t="s">
        <v>23</v>
      </c>
      <c r="E67" s="11">
        <v>1.7500000000000002E-2</v>
      </c>
      <c r="F67" s="12">
        <v>5.0000000000000002E-5</v>
      </c>
      <c r="G67" s="13">
        <v>379.59</v>
      </c>
      <c r="H67" s="13">
        <v>429</v>
      </c>
      <c r="I67" s="13">
        <v>459</v>
      </c>
      <c r="J67" s="10" t="s">
        <v>24</v>
      </c>
      <c r="K67" s="10"/>
      <c r="L67" s="14"/>
      <c r="M67" s="13">
        <f>G67*(100-$B$4)*(100-$B$5)/10000</f>
        <v>379.59</v>
      </c>
      <c r="N67" s="13">
        <f>L67*M67</f>
        <v>0</v>
      </c>
      <c r="O67" s="13">
        <f>E67*L67</f>
        <v>0</v>
      </c>
      <c r="P67" s="13">
        <f>F67*L67</f>
        <v>0</v>
      </c>
    </row>
    <row r="68" spans="1:16" s="1" customFormat="1" ht="72.95" customHeight="1" outlineLevel="3" x14ac:dyDescent="0.2">
      <c r="A68" s="8"/>
      <c r="B68" s="9">
        <v>107709203</v>
      </c>
      <c r="C68" s="10" t="s">
        <v>101</v>
      </c>
      <c r="D68" s="10" t="s">
        <v>23</v>
      </c>
      <c r="E68" s="11">
        <v>1.7500000000000002E-2</v>
      </c>
      <c r="F68" s="12">
        <v>5.0000000000000002E-5</v>
      </c>
      <c r="G68" s="13">
        <v>379.59</v>
      </c>
      <c r="H68" s="13">
        <v>429</v>
      </c>
      <c r="I68" s="13">
        <v>459</v>
      </c>
      <c r="J68" s="10" t="s">
        <v>24</v>
      </c>
      <c r="K68" s="10"/>
      <c r="L68" s="14"/>
      <c r="M68" s="13">
        <f>G68*(100-$B$4)*(100-$B$5)/10000</f>
        <v>379.59</v>
      </c>
      <c r="N68" s="13">
        <f>L68*M68</f>
        <v>0</v>
      </c>
      <c r="O68" s="13">
        <f>E68*L68</f>
        <v>0</v>
      </c>
      <c r="P68" s="13">
        <f>F68*L68</f>
        <v>0</v>
      </c>
    </row>
    <row r="69" spans="1:16" s="1" customFormat="1" ht="72.95" customHeight="1" outlineLevel="3" x14ac:dyDescent="0.2">
      <c r="A69" s="8"/>
      <c r="B69" s="9">
        <v>107309103</v>
      </c>
      <c r="C69" s="10" t="s">
        <v>102</v>
      </c>
      <c r="D69" s="10" t="s">
        <v>23</v>
      </c>
      <c r="E69" s="11">
        <v>1.9E-2</v>
      </c>
      <c r="F69" s="12">
        <v>5.0000000000000002E-5</v>
      </c>
      <c r="G69" s="13">
        <v>443.12</v>
      </c>
      <c r="H69" s="13">
        <v>499</v>
      </c>
      <c r="I69" s="13">
        <v>529</v>
      </c>
      <c r="J69" s="10" t="s">
        <v>24</v>
      </c>
      <c r="K69" s="10"/>
      <c r="L69" s="14"/>
      <c r="M69" s="13">
        <f>G69*(100-$B$4)*(100-$B$5)/10000</f>
        <v>443.12</v>
      </c>
      <c r="N69" s="13">
        <f>L69*M69</f>
        <v>0</v>
      </c>
      <c r="O69" s="13">
        <f>E69*L69</f>
        <v>0</v>
      </c>
      <c r="P69" s="13">
        <f>F69*L69</f>
        <v>0</v>
      </c>
    </row>
    <row r="70" spans="1:16" s="1" customFormat="1" ht="72.95" customHeight="1" outlineLevel="3" x14ac:dyDescent="0.2">
      <c r="A70" s="8"/>
      <c r="B70" s="9">
        <v>107309203</v>
      </c>
      <c r="C70" s="10" t="s">
        <v>103</v>
      </c>
      <c r="D70" s="10" t="s">
        <v>23</v>
      </c>
      <c r="E70" s="11">
        <v>1.9E-2</v>
      </c>
      <c r="F70" s="12">
        <v>5.0000000000000002E-5</v>
      </c>
      <c r="G70" s="13">
        <v>443.12</v>
      </c>
      <c r="H70" s="13">
        <v>499</v>
      </c>
      <c r="I70" s="13">
        <v>529</v>
      </c>
      <c r="J70" s="10" t="s">
        <v>24</v>
      </c>
      <c r="K70" s="10"/>
      <c r="L70" s="14"/>
      <c r="M70" s="13">
        <f>G70*(100-$B$4)*(100-$B$5)/10000</f>
        <v>443.12</v>
      </c>
      <c r="N70" s="13">
        <f>L70*M70</f>
        <v>0</v>
      </c>
      <c r="O70" s="13">
        <f>E70*L70</f>
        <v>0</v>
      </c>
      <c r="P70" s="13">
        <f>F70*L70</f>
        <v>0</v>
      </c>
    </row>
    <row r="71" spans="1:16" s="1" customFormat="1" ht="72.95" customHeight="1" outlineLevel="3" x14ac:dyDescent="0.2">
      <c r="A71" s="8"/>
      <c r="B71" s="9">
        <v>107309104</v>
      </c>
      <c r="C71" s="10" t="s">
        <v>104</v>
      </c>
      <c r="D71" s="10" t="s">
        <v>23</v>
      </c>
      <c r="E71" s="11">
        <v>7.1000000000000004E-3</v>
      </c>
      <c r="F71" s="12">
        <v>4.0000000000000003E-5</v>
      </c>
      <c r="G71" s="13">
        <v>189.79</v>
      </c>
      <c r="H71" s="13">
        <v>215</v>
      </c>
      <c r="I71" s="13">
        <v>229</v>
      </c>
      <c r="J71" s="10" t="s">
        <v>24</v>
      </c>
      <c r="K71" s="10"/>
      <c r="L71" s="14"/>
      <c r="M71" s="13">
        <f>G71*(100-$B$4)*(100-$B$5)/10000</f>
        <v>189.79</v>
      </c>
      <c r="N71" s="13">
        <f>L71*M71</f>
        <v>0</v>
      </c>
      <c r="O71" s="13">
        <f>E71*L71</f>
        <v>0</v>
      </c>
      <c r="P71" s="13">
        <f>F71*L71</f>
        <v>0</v>
      </c>
    </row>
    <row r="72" spans="1:16" s="1" customFormat="1" ht="72.95" customHeight="1" outlineLevel="3" x14ac:dyDescent="0.2">
      <c r="A72" s="8"/>
      <c r="B72" s="9">
        <v>107309204</v>
      </c>
      <c r="C72" s="10" t="s">
        <v>105</v>
      </c>
      <c r="D72" s="10" t="s">
        <v>23</v>
      </c>
      <c r="E72" s="11">
        <v>7.0000000000000001E-3</v>
      </c>
      <c r="F72" s="12">
        <v>4.0000000000000003E-5</v>
      </c>
      <c r="G72" s="13">
        <v>189.79</v>
      </c>
      <c r="H72" s="13">
        <v>215</v>
      </c>
      <c r="I72" s="13">
        <v>229</v>
      </c>
      <c r="J72" s="10" t="s">
        <v>24</v>
      </c>
      <c r="K72" s="10"/>
      <c r="L72" s="14"/>
      <c r="M72" s="13">
        <f>G72*(100-$B$4)*(100-$B$5)/10000</f>
        <v>189.79</v>
      </c>
      <c r="N72" s="13">
        <f>L72*M72</f>
        <v>0</v>
      </c>
      <c r="O72" s="13">
        <f>E72*L72</f>
        <v>0</v>
      </c>
      <c r="P72" s="13">
        <f>F72*L72</f>
        <v>0</v>
      </c>
    </row>
    <row r="73" spans="1:16" s="1" customFormat="1" ht="72.95" customHeight="1" outlineLevel="3" x14ac:dyDescent="0.2">
      <c r="A73" s="8"/>
      <c r="B73" s="9">
        <v>107309105</v>
      </c>
      <c r="C73" s="10" t="s">
        <v>106</v>
      </c>
      <c r="D73" s="10" t="s">
        <v>23</v>
      </c>
      <c r="E73" s="11">
        <v>1.01E-2</v>
      </c>
      <c r="F73" s="12">
        <v>4.0000000000000003E-5</v>
      </c>
      <c r="G73" s="13">
        <v>284.29000000000002</v>
      </c>
      <c r="H73" s="13">
        <v>319</v>
      </c>
      <c r="I73" s="13">
        <v>339</v>
      </c>
      <c r="J73" s="10" t="s">
        <v>24</v>
      </c>
      <c r="K73" s="10"/>
      <c r="L73" s="14"/>
      <c r="M73" s="13">
        <f>G73*(100-$B$4)*(100-$B$5)/10000</f>
        <v>284.29000000000002</v>
      </c>
      <c r="N73" s="13">
        <f>L73*M73</f>
        <v>0</v>
      </c>
      <c r="O73" s="13">
        <f>E73*L73</f>
        <v>0</v>
      </c>
      <c r="P73" s="13">
        <f>F73*L73</f>
        <v>0</v>
      </c>
    </row>
    <row r="74" spans="1:16" s="1" customFormat="1" ht="72.95" customHeight="1" outlineLevel="3" x14ac:dyDescent="0.2">
      <c r="A74" s="8"/>
      <c r="B74" s="9">
        <v>107309205</v>
      </c>
      <c r="C74" s="10" t="s">
        <v>107</v>
      </c>
      <c r="D74" s="10" t="s">
        <v>23</v>
      </c>
      <c r="E74" s="11">
        <v>1.01E-2</v>
      </c>
      <c r="F74" s="12">
        <v>4.0000000000000003E-5</v>
      </c>
      <c r="G74" s="13">
        <v>284.29000000000002</v>
      </c>
      <c r="H74" s="13">
        <v>319</v>
      </c>
      <c r="I74" s="13">
        <v>339</v>
      </c>
      <c r="J74" s="10" t="s">
        <v>24</v>
      </c>
      <c r="K74" s="10"/>
      <c r="L74" s="14"/>
      <c r="M74" s="13">
        <f>G74*(100-$B$4)*(100-$B$5)/10000</f>
        <v>284.29000000000002</v>
      </c>
      <c r="N74" s="13">
        <f>L74*M74</f>
        <v>0</v>
      </c>
      <c r="O74" s="13">
        <f>E74*L74</f>
        <v>0</v>
      </c>
      <c r="P74" s="13">
        <f>F74*L74</f>
        <v>0</v>
      </c>
    </row>
    <row r="75" spans="1:16" s="1" customFormat="1" ht="72.95" customHeight="1" outlineLevel="3" x14ac:dyDescent="0.2">
      <c r="A75" s="8"/>
      <c r="B75" s="9">
        <v>107809103</v>
      </c>
      <c r="C75" s="10" t="s">
        <v>108</v>
      </c>
      <c r="D75" s="10" t="s">
        <v>23</v>
      </c>
      <c r="E75" s="11">
        <v>9.4999999999999998E-3</v>
      </c>
      <c r="F75" s="12">
        <v>4.0000000000000003E-5</v>
      </c>
      <c r="G75" s="13">
        <v>189.79</v>
      </c>
      <c r="H75" s="13">
        <v>215</v>
      </c>
      <c r="I75" s="13">
        <v>229</v>
      </c>
      <c r="J75" s="10" t="s">
        <v>24</v>
      </c>
      <c r="K75" s="10"/>
      <c r="L75" s="14"/>
      <c r="M75" s="13">
        <f>G75*(100-$B$4)*(100-$B$5)/10000</f>
        <v>189.79</v>
      </c>
      <c r="N75" s="13">
        <f>L75*M75</f>
        <v>0</v>
      </c>
      <c r="O75" s="13">
        <f>E75*L75</f>
        <v>0</v>
      </c>
      <c r="P75" s="13">
        <f>F75*L75</f>
        <v>0</v>
      </c>
    </row>
    <row r="76" spans="1:16" s="1" customFormat="1" ht="72.95" customHeight="1" outlineLevel="3" x14ac:dyDescent="0.2">
      <c r="A76" s="8"/>
      <c r="B76" s="9">
        <v>107809203</v>
      </c>
      <c r="C76" s="10" t="s">
        <v>109</v>
      </c>
      <c r="D76" s="10" t="s">
        <v>23</v>
      </c>
      <c r="E76" s="11">
        <v>9.4999999999999998E-3</v>
      </c>
      <c r="F76" s="12">
        <v>4.0000000000000003E-5</v>
      </c>
      <c r="G76" s="13">
        <v>189.79</v>
      </c>
      <c r="H76" s="13">
        <v>215</v>
      </c>
      <c r="I76" s="13">
        <v>229</v>
      </c>
      <c r="J76" s="10" t="s">
        <v>24</v>
      </c>
      <c r="K76" s="10"/>
      <c r="L76" s="14"/>
      <c r="M76" s="13">
        <f>G76*(100-$B$4)*(100-$B$5)/10000</f>
        <v>189.79</v>
      </c>
      <c r="N76" s="13">
        <f>L76*M76</f>
        <v>0</v>
      </c>
      <c r="O76" s="13">
        <f>E76*L76</f>
        <v>0</v>
      </c>
      <c r="P76" s="13">
        <f>F76*L76</f>
        <v>0</v>
      </c>
    </row>
    <row r="77" spans="1:16" s="1" customFormat="1" ht="72.95" customHeight="1" outlineLevel="3" x14ac:dyDescent="0.2">
      <c r="A77" s="8"/>
      <c r="B77" s="9">
        <v>107409103</v>
      </c>
      <c r="C77" s="10" t="s">
        <v>110</v>
      </c>
      <c r="D77" s="10" t="s">
        <v>23</v>
      </c>
      <c r="E77" s="11">
        <v>1.0999999999999999E-2</v>
      </c>
      <c r="F77" s="12">
        <v>5.0000000000000002E-5</v>
      </c>
      <c r="G77" s="13">
        <v>246.02</v>
      </c>
      <c r="H77" s="13">
        <v>279</v>
      </c>
      <c r="I77" s="13">
        <v>299</v>
      </c>
      <c r="J77" s="10" t="s">
        <v>24</v>
      </c>
      <c r="K77" s="10"/>
      <c r="L77" s="14"/>
      <c r="M77" s="13">
        <f>G77*(100-$B$4)*(100-$B$5)/10000</f>
        <v>246.02</v>
      </c>
      <c r="N77" s="13">
        <f>L77*M77</f>
        <v>0</v>
      </c>
      <c r="O77" s="13">
        <f>E77*L77</f>
        <v>0</v>
      </c>
      <c r="P77" s="13">
        <f>F77*L77</f>
        <v>0</v>
      </c>
    </row>
    <row r="78" spans="1:16" s="1" customFormat="1" ht="72.95" customHeight="1" outlineLevel="3" x14ac:dyDescent="0.2">
      <c r="A78" s="8"/>
      <c r="B78" s="9">
        <v>107409203</v>
      </c>
      <c r="C78" s="10" t="s">
        <v>111</v>
      </c>
      <c r="D78" s="10" t="s">
        <v>23</v>
      </c>
      <c r="E78" s="11">
        <v>1.0999999999999999E-2</v>
      </c>
      <c r="F78" s="12">
        <v>5.0000000000000002E-5</v>
      </c>
      <c r="G78" s="13">
        <v>246.02</v>
      </c>
      <c r="H78" s="13">
        <v>279</v>
      </c>
      <c r="I78" s="13">
        <v>299</v>
      </c>
      <c r="J78" s="10" t="s">
        <v>24</v>
      </c>
      <c r="K78" s="10"/>
      <c r="L78" s="14"/>
      <c r="M78" s="13">
        <f>G78*(100-$B$4)*(100-$B$5)/10000</f>
        <v>246.02</v>
      </c>
      <c r="N78" s="13">
        <f>L78*M78</f>
        <v>0</v>
      </c>
      <c r="O78" s="13">
        <f>E78*L78</f>
        <v>0</v>
      </c>
      <c r="P78" s="13">
        <f>F78*L78</f>
        <v>0</v>
      </c>
    </row>
    <row r="79" spans="1:16" s="1" customFormat="1" ht="72.95" customHeight="1" outlineLevel="3" x14ac:dyDescent="0.2">
      <c r="A79" s="8"/>
      <c r="B79" s="9">
        <v>107809104</v>
      </c>
      <c r="C79" s="10" t="s">
        <v>112</v>
      </c>
      <c r="D79" s="10" t="s">
        <v>23</v>
      </c>
      <c r="E79" s="11">
        <v>1.4999999999999999E-2</v>
      </c>
      <c r="F79" s="12">
        <v>4.0000000000000003E-5</v>
      </c>
      <c r="G79" s="13">
        <v>246.02</v>
      </c>
      <c r="H79" s="13">
        <v>279</v>
      </c>
      <c r="I79" s="13">
        <v>299</v>
      </c>
      <c r="J79" s="10" t="s">
        <v>24</v>
      </c>
      <c r="K79" s="10"/>
      <c r="L79" s="14"/>
      <c r="M79" s="13">
        <f>G79*(100-$B$4)*(100-$B$5)/10000</f>
        <v>246.02</v>
      </c>
      <c r="N79" s="13">
        <f>L79*M79</f>
        <v>0</v>
      </c>
      <c r="O79" s="13">
        <f>E79*L79</f>
        <v>0</v>
      </c>
      <c r="P79" s="13">
        <f>F79*L79</f>
        <v>0</v>
      </c>
    </row>
    <row r="80" spans="1:16" s="1" customFormat="1" ht="72.95" customHeight="1" outlineLevel="3" x14ac:dyDescent="0.2">
      <c r="A80" s="8"/>
      <c r="B80" s="9">
        <v>107809204</v>
      </c>
      <c r="C80" s="10" t="s">
        <v>113</v>
      </c>
      <c r="D80" s="10" t="s">
        <v>23</v>
      </c>
      <c r="E80" s="11">
        <v>1.4999999999999999E-2</v>
      </c>
      <c r="F80" s="12">
        <v>4.0000000000000003E-5</v>
      </c>
      <c r="G80" s="13">
        <v>246.02</v>
      </c>
      <c r="H80" s="13">
        <v>279</v>
      </c>
      <c r="I80" s="13">
        <v>299</v>
      </c>
      <c r="J80" s="10" t="s">
        <v>24</v>
      </c>
      <c r="K80" s="10"/>
      <c r="L80" s="14"/>
      <c r="M80" s="13">
        <f>G80*(100-$B$4)*(100-$B$5)/10000</f>
        <v>246.02</v>
      </c>
      <c r="N80" s="13">
        <f>L80*M80</f>
        <v>0</v>
      </c>
      <c r="O80" s="13">
        <f>E80*L80</f>
        <v>0</v>
      </c>
      <c r="P80" s="13">
        <f>F80*L80</f>
        <v>0</v>
      </c>
    </row>
    <row r="81" spans="1:16" s="1" customFormat="1" ht="72.95" customHeight="1" outlineLevel="3" x14ac:dyDescent="0.2">
      <c r="A81" s="8"/>
      <c r="B81" s="9">
        <v>107809105</v>
      </c>
      <c r="C81" s="10" t="s">
        <v>114</v>
      </c>
      <c r="D81" s="10" t="s">
        <v>23</v>
      </c>
      <c r="E81" s="11">
        <v>1.4999999999999999E-2</v>
      </c>
      <c r="F81" s="12">
        <v>4.0000000000000003E-5</v>
      </c>
      <c r="G81" s="13">
        <v>284.29000000000002</v>
      </c>
      <c r="H81" s="13">
        <v>319</v>
      </c>
      <c r="I81" s="13">
        <v>339</v>
      </c>
      <c r="J81" s="10" t="s">
        <v>24</v>
      </c>
      <c r="K81" s="10"/>
      <c r="L81" s="14"/>
      <c r="M81" s="13">
        <f>G81*(100-$B$4)*(100-$B$5)/10000</f>
        <v>284.29000000000002</v>
      </c>
      <c r="N81" s="13">
        <f>L81*M81</f>
        <v>0</v>
      </c>
      <c r="O81" s="13">
        <f>E81*L81</f>
        <v>0</v>
      </c>
      <c r="P81" s="13">
        <f>F81*L81</f>
        <v>0</v>
      </c>
    </row>
    <row r="82" spans="1:16" s="1" customFormat="1" ht="72.95" customHeight="1" outlineLevel="3" x14ac:dyDescent="0.2">
      <c r="A82" s="8"/>
      <c r="B82" s="9">
        <v>107809205</v>
      </c>
      <c r="C82" s="10" t="s">
        <v>115</v>
      </c>
      <c r="D82" s="10" t="s">
        <v>23</v>
      </c>
      <c r="E82" s="11">
        <v>1.4999999999999999E-2</v>
      </c>
      <c r="F82" s="12">
        <v>4.0000000000000003E-5</v>
      </c>
      <c r="G82" s="13">
        <v>284.29000000000002</v>
      </c>
      <c r="H82" s="13">
        <v>319</v>
      </c>
      <c r="I82" s="13">
        <v>339</v>
      </c>
      <c r="J82" s="10" t="s">
        <v>24</v>
      </c>
      <c r="K82" s="10"/>
      <c r="L82" s="14"/>
      <c r="M82" s="13">
        <f>G82*(100-$B$4)*(100-$B$5)/10000</f>
        <v>284.29000000000002</v>
      </c>
      <c r="N82" s="13">
        <f>L82*M82</f>
        <v>0</v>
      </c>
      <c r="O82" s="13">
        <f>E82*L82</f>
        <v>0</v>
      </c>
      <c r="P82" s="13">
        <f>F82*L82</f>
        <v>0</v>
      </c>
    </row>
    <row r="83" spans="1:16" s="1" customFormat="1" ht="72.95" customHeight="1" outlineLevel="3" x14ac:dyDescent="0.2">
      <c r="A83" s="8"/>
      <c r="B83" s="9">
        <v>107719103</v>
      </c>
      <c r="C83" s="10" t="s">
        <v>116</v>
      </c>
      <c r="D83" s="10" t="s">
        <v>23</v>
      </c>
      <c r="E83" s="11">
        <v>1.4500000000000001E-2</v>
      </c>
      <c r="F83" s="12">
        <v>5.0000000000000002E-5</v>
      </c>
      <c r="G83" s="13">
        <v>395.47</v>
      </c>
      <c r="H83" s="13">
        <v>449</v>
      </c>
      <c r="I83" s="13">
        <v>479</v>
      </c>
      <c r="J83" s="10" t="s">
        <v>24</v>
      </c>
      <c r="K83" s="10"/>
      <c r="L83" s="14"/>
      <c r="M83" s="13">
        <f>G83*(100-$B$4)*(100-$B$5)/10000</f>
        <v>395.47</v>
      </c>
      <c r="N83" s="13">
        <f>L83*M83</f>
        <v>0</v>
      </c>
      <c r="O83" s="13">
        <f>E83*L83</f>
        <v>0</v>
      </c>
      <c r="P83" s="13">
        <f>F83*L83</f>
        <v>0</v>
      </c>
    </row>
    <row r="84" spans="1:16" s="1" customFormat="1" ht="72.95" customHeight="1" outlineLevel="3" x14ac:dyDescent="0.2">
      <c r="A84" s="8"/>
      <c r="B84" s="9">
        <v>107719203</v>
      </c>
      <c r="C84" s="10" t="s">
        <v>117</v>
      </c>
      <c r="D84" s="10" t="s">
        <v>23</v>
      </c>
      <c r="E84" s="11">
        <v>1.4500000000000001E-2</v>
      </c>
      <c r="F84" s="12">
        <v>5.0000000000000002E-5</v>
      </c>
      <c r="G84" s="13">
        <v>395.47</v>
      </c>
      <c r="H84" s="13">
        <v>449</v>
      </c>
      <c r="I84" s="13">
        <v>479</v>
      </c>
      <c r="J84" s="10" t="s">
        <v>24</v>
      </c>
      <c r="K84" s="10"/>
      <c r="L84" s="14"/>
      <c r="M84" s="13">
        <f>G84*(100-$B$4)*(100-$B$5)/10000</f>
        <v>395.47</v>
      </c>
      <c r="N84" s="13">
        <f>L84*M84</f>
        <v>0</v>
      </c>
      <c r="O84" s="13">
        <f>E84*L84</f>
        <v>0</v>
      </c>
      <c r="P84" s="13">
        <f>F84*L84</f>
        <v>0</v>
      </c>
    </row>
    <row r="85" spans="1:16" ht="11.1" customHeight="1" outlineLevel="2" x14ac:dyDescent="0.2">
      <c r="A85" s="29" t="s">
        <v>118</v>
      </c>
      <c r="B85" s="29"/>
      <c r="C85" s="29"/>
      <c r="D85" s="29"/>
      <c r="E85" s="29"/>
      <c r="F85" s="29"/>
      <c r="G85" s="29"/>
      <c r="H85" s="29"/>
      <c r="I85" s="29"/>
      <c r="J85" s="29"/>
      <c r="K85" s="29"/>
      <c r="L85" s="29"/>
      <c r="M85" s="45"/>
      <c r="N85" s="45"/>
      <c r="O85" s="45"/>
      <c r="P85" s="45"/>
    </row>
    <row r="86" spans="1:16" s="1" customFormat="1" ht="72.95" customHeight="1" outlineLevel="3" x14ac:dyDescent="0.2">
      <c r="A86" s="8"/>
      <c r="B86" s="9">
        <v>108008106</v>
      </c>
      <c r="C86" s="10" t="s">
        <v>119</v>
      </c>
      <c r="D86" s="10" t="s">
        <v>23</v>
      </c>
      <c r="E86" s="11">
        <v>0.1154</v>
      </c>
      <c r="F86" s="12">
        <v>3.8999999999999999E-4</v>
      </c>
      <c r="G86" s="13">
        <v>214.25</v>
      </c>
      <c r="H86" s="13">
        <v>245</v>
      </c>
      <c r="I86" s="13">
        <v>259</v>
      </c>
      <c r="J86" s="10" t="s">
        <v>24</v>
      </c>
      <c r="K86" s="10"/>
      <c r="L86" s="14"/>
      <c r="M86" s="13">
        <f>G86*(100-$B$4)*(100-$B$5)/10000</f>
        <v>214.25</v>
      </c>
      <c r="N86" s="13">
        <f>L86*M86</f>
        <v>0</v>
      </c>
      <c r="O86" s="13">
        <f>E86*L86</f>
        <v>0</v>
      </c>
      <c r="P86" s="13">
        <f>F86*L86</f>
        <v>0</v>
      </c>
    </row>
    <row r="87" spans="1:16" s="1" customFormat="1" ht="72.95" customHeight="1" outlineLevel="3" x14ac:dyDescent="0.2">
      <c r="A87" s="8"/>
      <c r="B87" s="9">
        <v>108008206</v>
      </c>
      <c r="C87" s="10" t="s">
        <v>120</v>
      </c>
      <c r="D87" s="10" t="s">
        <v>23</v>
      </c>
      <c r="E87" s="11">
        <v>0.11</v>
      </c>
      <c r="F87" s="12">
        <v>3.3E-4</v>
      </c>
      <c r="G87" s="13">
        <v>214.25</v>
      </c>
      <c r="H87" s="13">
        <v>245</v>
      </c>
      <c r="I87" s="13">
        <v>259</v>
      </c>
      <c r="J87" s="10" t="s">
        <v>24</v>
      </c>
      <c r="K87" s="10"/>
      <c r="L87" s="14"/>
      <c r="M87" s="13">
        <f>G87*(100-$B$4)*(100-$B$5)/10000</f>
        <v>214.25</v>
      </c>
      <c r="N87" s="13">
        <f>L87*M87</f>
        <v>0</v>
      </c>
      <c r="O87" s="13">
        <f>E87*L87</f>
        <v>0</v>
      </c>
      <c r="P87" s="13">
        <f>F87*L87</f>
        <v>0</v>
      </c>
    </row>
    <row r="88" spans="1:16" s="1" customFormat="1" ht="72.95" customHeight="1" outlineLevel="3" x14ac:dyDescent="0.2">
      <c r="A88" s="8"/>
      <c r="B88" s="9">
        <v>108008108</v>
      </c>
      <c r="C88" s="10" t="s">
        <v>121</v>
      </c>
      <c r="D88" s="10" t="s">
        <v>23</v>
      </c>
      <c r="E88" s="11">
        <v>5.7700000000000001E-2</v>
      </c>
      <c r="F88" s="12">
        <v>2.0000000000000001E-4</v>
      </c>
      <c r="G88" s="13">
        <v>236.65</v>
      </c>
      <c r="H88" s="13">
        <v>269</v>
      </c>
      <c r="I88" s="13">
        <v>289</v>
      </c>
      <c r="J88" s="10" t="s">
        <v>24</v>
      </c>
      <c r="K88" s="10"/>
      <c r="L88" s="14"/>
      <c r="M88" s="13">
        <f>G88*(100-$B$4)*(100-$B$5)/10000</f>
        <v>236.65</v>
      </c>
      <c r="N88" s="13">
        <f>L88*M88</f>
        <v>0</v>
      </c>
      <c r="O88" s="13">
        <f>E88*L88</f>
        <v>0</v>
      </c>
      <c r="P88" s="13">
        <f>F88*L88</f>
        <v>0</v>
      </c>
    </row>
    <row r="89" spans="1:16" s="1" customFormat="1" ht="72.95" customHeight="1" outlineLevel="3" x14ac:dyDescent="0.2">
      <c r="A89" s="8"/>
      <c r="B89" s="9">
        <v>108008208</v>
      </c>
      <c r="C89" s="10" t="s">
        <v>122</v>
      </c>
      <c r="D89" s="10" t="s">
        <v>23</v>
      </c>
      <c r="E89" s="11">
        <v>3.9600000000000003E-2</v>
      </c>
      <c r="F89" s="12">
        <v>1.6000000000000001E-4</v>
      </c>
      <c r="G89" s="13">
        <v>236.65</v>
      </c>
      <c r="H89" s="13">
        <v>269</v>
      </c>
      <c r="I89" s="13">
        <v>289</v>
      </c>
      <c r="J89" s="10" t="s">
        <v>24</v>
      </c>
      <c r="K89" s="10"/>
      <c r="L89" s="14"/>
      <c r="M89" s="13">
        <f>G89*(100-$B$4)*(100-$B$5)/10000</f>
        <v>236.65</v>
      </c>
      <c r="N89" s="13">
        <f>L89*M89</f>
        <v>0</v>
      </c>
      <c r="O89" s="13">
        <f>E89*L89</f>
        <v>0</v>
      </c>
      <c r="P89" s="13">
        <f>F89*L89</f>
        <v>0</v>
      </c>
    </row>
    <row r="90" spans="1:16" s="1" customFormat="1" ht="72.95" customHeight="1" outlineLevel="3" x14ac:dyDescent="0.2">
      <c r="A90" s="8"/>
      <c r="B90" s="9">
        <v>131016112</v>
      </c>
      <c r="C90" s="10" t="s">
        <v>123</v>
      </c>
      <c r="D90" s="10" t="s">
        <v>23</v>
      </c>
      <c r="E90" s="11">
        <v>0.19800000000000001</v>
      </c>
      <c r="F90" s="12">
        <v>8.4000000000000003E-4</v>
      </c>
      <c r="G90" s="13">
        <v>627.35</v>
      </c>
      <c r="H90" s="13">
        <v>709</v>
      </c>
      <c r="I90" s="13">
        <v>749</v>
      </c>
      <c r="J90" s="10" t="s">
        <v>24</v>
      </c>
      <c r="K90" s="10"/>
      <c r="L90" s="14"/>
      <c r="M90" s="13">
        <f>G90*(100-$B$4)*(100-$B$5)/10000</f>
        <v>627.35</v>
      </c>
      <c r="N90" s="13">
        <f>L90*M90</f>
        <v>0</v>
      </c>
      <c r="O90" s="13">
        <f>E90*L90</f>
        <v>0</v>
      </c>
      <c r="P90" s="13">
        <f>F90*L90</f>
        <v>0</v>
      </c>
    </row>
    <row r="91" spans="1:16" s="1" customFormat="1" ht="72.95" customHeight="1" outlineLevel="3" x14ac:dyDescent="0.2">
      <c r="A91" s="8"/>
      <c r="B91" s="9">
        <v>131016212</v>
      </c>
      <c r="C91" s="10" t="s">
        <v>124</v>
      </c>
      <c r="D91" s="10" t="s">
        <v>23</v>
      </c>
      <c r="E91" s="11">
        <v>0.19800000000000001</v>
      </c>
      <c r="F91" s="12">
        <v>8.4000000000000003E-4</v>
      </c>
      <c r="G91" s="13">
        <v>627.35</v>
      </c>
      <c r="H91" s="13">
        <v>709</v>
      </c>
      <c r="I91" s="13">
        <v>749</v>
      </c>
      <c r="J91" s="10" t="s">
        <v>24</v>
      </c>
      <c r="K91" s="10"/>
      <c r="L91" s="14"/>
      <c r="M91" s="13">
        <f>G91*(100-$B$4)*(100-$B$5)/10000</f>
        <v>627.35</v>
      </c>
      <c r="N91" s="13">
        <f>L91*M91</f>
        <v>0</v>
      </c>
      <c r="O91" s="13">
        <f>E91*L91</f>
        <v>0</v>
      </c>
      <c r="P91" s="13">
        <f>F91*L91</f>
        <v>0</v>
      </c>
    </row>
    <row r="92" spans="1:16" ht="11.1" customHeight="1" outlineLevel="2" x14ac:dyDescent="0.2">
      <c r="A92" s="29" t="s">
        <v>125</v>
      </c>
      <c r="B92" s="29"/>
      <c r="C92" s="29"/>
      <c r="D92" s="29"/>
      <c r="E92" s="29"/>
      <c r="F92" s="29"/>
      <c r="G92" s="29"/>
      <c r="H92" s="29"/>
      <c r="I92" s="29"/>
      <c r="J92" s="29"/>
      <c r="K92" s="29"/>
      <c r="L92" s="29"/>
      <c r="M92" s="45"/>
      <c r="N92" s="45"/>
      <c r="O92" s="45"/>
      <c r="P92" s="45"/>
    </row>
    <row r="93" spans="1:16" s="1" customFormat="1" ht="72.95" customHeight="1" outlineLevel="3" x14ac:dyDescent="0.2">
      <c r="A93" s="8"/>
      <c r="B93" s="9">
        <v>102502110</v>
      </c>
      <c r="C93" s="10" t="s">
        <v>126</v>
      </c>
      <c r="D93" s="10" t="s">
        <v>23</v>
      </c>
      <c r="E93" s="11">
        <v>8.5999999999999993E-2</v>
      </c>
      <c r="F93" s="12">
        <v>6.4999999999999997E-4</v>
      </c>
      <c r="G93" s="13">
        <v>107.21</v>
      </c>
      <c r="H93" s="13">
        <v>125</v>
      </c>
      <c r="I93" s="13">
        <v>135</v>
      </c>
      <c r="J93" s="10" t="s">
        <v>24</v>
      </c>
      <c r="K93" s="10"/>
      <c r="L93" s="14"/>
      <c r="M93" s="13">
        <f>G93*(100-$B$4)*(100-$B$5)/10000</f>
        <v>107.21</v>
      </c>
      <c r="N93" s="13">
        <f>L93*M93</f>
        <v>0</v>
      </c>
      <c r="O93" s="13">
        <f>E93*L93</f>
        <v>0</v>
      </c>
      <c r="P93" s="13">
        <f>F93*L93</f>
        <v>0</v>
      </c>
    </row>
    <row r="94" spans="1:16" s="1" customFormat="1" ht="72.95" customHeight="1" outlineLevel="3" x14ac:dyDescent="0.2">
      <c r="A94" s="8"/>
      <c r="B94" s="9">
        <v>102502210</v>
      </c>
      <c r="C94" s="10" t="s">
        <v>127</v>
      </c>
      <c r="D94" s="10" t="s">
        <v>23</v>
      </c>
      <c r="E94" s="11">
        <v>9.6000000000000002E-2</v>
      </c>
      <c r="F94" s="12">
        <v>5.0000000000000001E-4</v>
      </c>
      <c r="G94" s="13">
        <v>107.21</v>
      </c>
      <c r="H94" s="13">
        <v>125</v>
      </c>
      <c r="I94" s="13">
        <v>135</v>
      </c>
      <c r="J94" s="10" t="s">
        <v>24</v>
      </c>
      <c r="K94" s="10"/>
      <c r="L94" s="14"/>
      <c r="M94" s="13">
        <f>G94*(100-$B$4)*(100-$B$5)/10000</f>
        <v>107.21</v>
      </c>
      <c r="N94" s="13">
        <f>L94*M94</f>
        <v>0</v>
      </c>
      <c r="O94" s="13">
        <f>E94*L94</f>
        <v>0</v>
      </c>
      <c r="P94" s="13">
        <f>F94*L94</f>
        <v>0</v>
      </c>
    </row>
    <row r="95" spans="1:16" s="1" customFormat="1" ht="72.95" customHeight="1" outlineLevel="3" x14ac:dyDescent="0.2">
      <c r="A95" s="8"/>
      <c r="B95" s="9">
        <v>102502112</v>
      </c>
      <c r="C95" s="10" t="s">
        <v>128</v>
      </c>
      <c r="D95" s="10" t="s">
        <v>23</v>
      </c>
      <c r="E95" s="11">
        <v>7.8E-2</v>
      </c>
      <c r="F95" s="12">
        <v>6.4999999999999997E-4</v>
      </c>
      <c r="G95" s="13">
        <v>163.43</v>
      </c>
      <c r="H95" s="13">
        <v>185</v>
      </c>
      <c r="I95" s="13">
        <v>199</v>
      </c>
      <c r="J95" s="10" t="s">
        <v>24</v>
      </c>
      <c r="K95" s="10"/>
      <c r="L95" s="14"/>
      <c r="M95" s="13">
        <f>G95*(100-$B$4)*(100-$B$5)/10000</f>
        <v>163.43</v>
      </c>
      <c r="N95" s="13">
        <f>L95*M95</f>
        <v>0</v>
      </c>
      <c r="O95" s="13">
        <f>E95*L95</f>
        <v>0</v>
      </c>
      <c r="P95" s="13">
        <f>F95*L95</f>
        <v>0</v>
      </c>
    </row>
    <row r="96" spans="1:16" s="1" customFormat="1" ht="72.95" customHeight="1" outlineLevel="3" x14ac:dyDescent="0.2">
      <c r="A96" s="8"/>
      <c r="B96" s="9">
        <v>102502212</v>
      </c>
      <c r="C96" s="10" t="s">
        <v>129</v>
      </c>
      <c r="D96" s="10" t="s">
        <v>23</v>
      </c>
      <c r="E96" s="11">
        <v>7.8E-2</v>
      </c>
      <c r="F96" s="12">
        <v>6.4999999999999997E-4</v>
      </c>
      <c r="G96" s="13">
        <v>163.43</v>
      </c>
      <c r="H96" s="13">
        <v>185</v>
      </c>
      <c r="I96" s="13">
        <v>199</v>
      </c>
      <c r="J96" s="10" t="s">
        <v>24</v>
      </c>
      <c r="K96" s="10"/>
      <c r="L96" s="14"/>
      <c r="M96" s="13">
        <f>G96*(100-$B$4)*(100-$B$5)/10000</f>
        <v>163.43</v>
      </c>
      <c r="N96" s="13">
        <f>L96*M96</f>
        <v>0</v>
      </c>
      <c r="O96" s="13">
        <f>E96*L96</f>
        <v>0</v>
      </c>
      <c r="P96" s="13">
        <f>F96*L96</f>
        <v>0</v>
      </c>
    </row>
    <row r="97" spans="1:16" s="1" customFormat="1" ht="72.95" customHeight="1" outlineLevel="3" x14ac:dyDescent="0.2">
      <c r="A97" s="8"/>
      <c r="B97" s="9">
        <v>102502116</v>
      </c>
      <c r="C97" s="10" t="s">
        <v>130</v>
      </c>
      <c r="D97" s="10" t="s">
        <v>23</v>
      </c>
      <c r="E97" s="11">
        <v>7.4300000000000005E-2</v>
      </c>
      <c r="F97" s="12">
        <v>6.4999999999999997E-4</v>
      </c>
      <c r="G97" s="13">
        <v>198.37</v>
      </c>
      <c r="H97" s="13">
        <v>225</v>
      </c>
      <c r="I97" s="13">
        <v>239</v>
      </c>
      <c r="J97" s="10" t="s">
        <v>24</v>
      </c>
      <c r="K97" s="10"/>
      <c r="L97" s="14"/>
      <c r="M97" s="13">
        <f>G97*(100-$B$4)*(100-$B$5)/10000</f>
        <v>198.37</v>
      </c>
      <c r="N97" s="13">
        <f>L97*M97</f>
        <v>0</v>
      </c>
      <c r="O97" s="13">
        <f>E97*L97</f>
        <v>0</v>
      </c>
      <c r="P97" s="13">
        <f>F97*L97</f>
        <v>0</v>
      </c>
    </row>
    <row r="98" spans="1:16" s="1" customFormat="1" ht="72.95" customHeight="1" outlineLevel="3" x14ac:dyDescent="0.2">
      <c r="A98" s="8"/>
      <c r="B98" s="9">
        <v>102502216</v>
      </c>
      <c r="C98" s="10" t="s">
        <v>131</v>
      </c>
      <c r="D98" s="10" t="s">
        <v>23</v>
      </c>
      <c r="E98" s="11">
        <v>7.4300000000000005E-2</v>
      </c>
      <c r="F98" s="12">
        <v>6.4999999999999997E-4</v>
      </c>
      <c r="G98" s="13">
        <v>198.37</v>
      </c>
      <c r="H98" s="13">
        <v>225</v>
      </c>
      <c r="I98" s="13">
        <v>239</v>
      </c>
      <c r="J98" s="10"/>
      <c r="K98" s="10" t="s">
        <v>132</v>
      </c>
      <c r="L98" s="14"/>
      <c r="M98" s="13">
        <f>G98*(100-$B$4)*(100-$B$5)/10000</f>
        <v>198.37</v>
      </c>
      <c r="N98" s="13">
        <f>L98*M98</f>
        <v>0</v>
      </c>
      <c r="O98" s="13">
        <f>E98*L98</f>
        <v>0</v>
      </c>
      <c r="P98" s="13">
        <f>F98*L98</f>
        <v>0</v>
      </c>
    </row>
    <row r="99" spans="1:16" s="1" customFormat="1" ht="72.95" customHeight="1" outlineLevel="3" x14ac:dyDescent="0.2">
      <c r="A99" s="8"/>
      <c r="B99" s="9">
        <v>102502107</v>
      </c>
      <c r="C99" s="10" t="s">
        <v>133</v>
      </c>
      <c r="D99" s="10" t="s">
        <v>23</v>
      </c>
      <c r="E99" s="11">
        <v>5.96E-2</v>
      </c>
      <c r="F99" s="12">
        <v>6.4999999999999997E-4</v>
      </c>
      <c r="G99" s="13">
        <v>103.24</v>
      </c>
      <c r="H99" s="13">
        <v>115</v>
      </c>
      <c r="I99" s="13">
        <v>125</v>
      </c>
      <c r="J99" s="10" t="s">
        <v>24</v>
      </c>
      <c r="K99" s="10"/>
      <c r="L99" s="14"/>
      <c r="M99" s="13">
        <f>G99*(100-$B$4)*(100-$B$5)/10000</f>
        <v>103.24</v>
      </c>
      <c r="N99" s="13">
        <f>L99*M99</f>
        <v>0</v>
      </c>
      <c r="O99" s="13">
        <f>E99*L99</f>
        <v>0</v>
      </c>
      <c r="P99" s="13">
        <f>F99*L99</f>
        <v>0</v>
      </c>
    </row>
    <row r="100" spans="1:16" s="1" customFormat="1" ht="72.95" customHeight="1" outlineLevel="3" x14ac:dyDescent="0.2">
      <c r="A100" s="8"/>
      <c r="B100" s="9">
        <v>102502207</v>
      </c>
      <c r="C100" s="10" t="s">
        <v>134</v>
      </c>
      <c r="D100" s="10" t="s">
        <v>23</v>
      </c>
      <c r="E100" s="11">
        <v>0.115</v>
      </c>
      <c r="F100" s="12">
        <v>6.8000000000000005E-4</v>
      </c>
      <c r="G100" s="13">
        <v>103.24</v>
      </c>
      <c r="H100" s="13">
        <v>115</v>
      </c>
      <c r="I100" s="13">
        <v>125</v>
      </c>
      <c r="J100" s="10" t="s">
        <v>24</v>
      </c>
      <c r="K100" s="10"/>
      <c r="L100" s="14"/>
      <c r="M100" s="13">
        <f>G100*(100-$B$4)*(100-$B$5)/10000</f>
        <v>103.24</v>
      </c>
      <c r="N100" s="13">
        <f>L100*M100</f>
        <v>0</v>
      </c>
      <c r="O100" s="13">
        <f>E100*L100</f>
        <v>0</v>
      </c>
      <c r="P100" s="13">
        <f>F100*L100</f>
        <v>0</v>
      </c>
    </row>
    <row r="101" spans="1:16" s="1" customFormat="1" ht="72.95" customHeight="1" outlineLevel="3" x14ac:dyDescent="0.2">
      <c r="A101" s="8"/>
      <c r="B101" s="9">
        <v>102502122</v>
      </c>
      <c r="C101" s="10" t="s">
        <v>135</v>
      </c>
      <c r="D101" s="10" t="s">
        <v>23</v>
      </c>
      <c r="E101" s="11">
        <v>0.1009</v>
      </c>
      <c r="F101" s="12">
        <v>9.6000000000000002E-4</v>
      </c>
      <c r="G101" s="13">
        <v>246.02</v>
      </c>
      <c r="H101" s="13">
        <v>279</v>
      </c>
      <c r="I101" s="13">
        <v>299</v>
      </c>
      <c r="J101" s="9">
        <v>759</v>
      </c>
      <c r="K101" s="10"/>
      <c r="L101" s="14"/>
      <c r="M101" s="13">
        <f>G101*(100-$B$4)*(100-$B$5)/10000</f>
        <v>246.02</v>
      </c>
      <c r="N101" s="13">
        <f>L101*M101</f>
        <v>0</v>
      </c>
      <c r="O101" s="13">
        <f>E101*L101</f>
        <v>0</v>
      </c>
      <c r="P101" s="13">
        <f>F101*L101</f>
        <v>0</v>
      </c>
    </row>
    <row r="102" spans="1:16" s="1" customFormat="1" ht="72.95" customHeight="1" outlineLevel="3" x14ac:dyDescent="0.2">
      <c r="A102" s="8"/>
      <c r="B102" s="9">
        <v>102502222</v>
      </c>
      <c r="C102" s="10" t="s">
        <v>136</v>
      </c>
      <c r="D102" s="10" t="s">
        <v>23</v>
      </c>
      <c r="E102" s="11">
        <v>0.10249999999999999</v>
      </c>
      <c r="F102" s="12">
        <v>9.6000000000000002E-4</v>
      </c>
      <c r="G102" s="13">
        <v>246.02</v>
      </c>
      <c r="H102" s="13">
        <v>279</v>
      </c>
      <c r="I102" s="13">
        <v>299</v>
      </c>
      <c r="J102" s="10"/>
      <c r="K102" s="10" t="s">
        <v>132</v>
      </c>
      <c r="L102" s="14"/>
      <c r="M102" s="13">
        <f>G102*(100-$B$4)*(100-$B$5)/10000</f>
        <v>246.02</v>
      </c>
      <c r="N102" s="13">
        <f>L102*M102</f>
        <v>0</v>
      </c>
      <c r="O102" s="13">
        <f>E102*L102</f>
        <v>0</v>
      </c>
      <c r="P102" s="13">
        <f>F102*L102</f>
        <v>0</v>
      </c>
    </row>
    <row r="103" spans="1:16" ht="11.1" customHeight="1" outlineLevel="2" x14ac:dyDescent="0.2">
      <c r="A103" s="29" t="s">
        <v>137</v>
      </c>
      <c r="B103" s="29"/>
      <c r="C103" s="29"/>
      <c r="D103" s="29"/>
      <c r="E103" s="29"/>
      <c r="F103" s="29"/>
      <c r="G103" s="29"/>
      <c r="H103" s="29"/>
      <c r="I103" s="29"/>
      <c r="J103" s="29"/>
      <c r="K103" s="29"/>
      <c r="L103" s="29"/>
      <c r="M103" s="45"/>
      <c r="N103" s="45"/>
      <c r="O103" s="45"/>
      <c r="P103" s="45"/>
    </row>
    <row r="104" spans="1:16" s="1" customFormat="1" ht="72.95" customHeight="1" outlineLevel="3" x14ac:dyDescent="0.2">
      <c r="A104" s="8"/>
      <c r="B104" s="9">
        <v>103101107</v>
      </c>
      <c r="C104" s="10" t="s">
        <v>138</v>
      </c>
      <c r="D104" s="10" t="s">
        <v>23</v>
      </c>
      <c r="E104" s="11">
        <v>4.2999999999999997E-2</v>
      </c>
      <c r="F104" s="12">
        <v>2.2000000000000001E-4</v>
      </c>
      <c r="G104" s="13">
        <v>123.72</v>
      </c>
      <c r="H104" s="13">
        <v>139</v>
      </c>
      <c r="I104" s="13">
        <v>149</v>
      </c>
      <c r="J104" s="10" t="s">
        <v>24</v>
      </c>
      <c r="K104" s="10"/>
      <c r="L104" s="14"/>
      <c r="M104" s="13">
        <f>G104*(100-$B$4)*(100-$B$5)/10000</f>
        <v>123.72</v>
      </c>
      <c r="N104" s="13">
        <f>L104*M104</f>
        <v>0</v>
      </c>
      <c r="O104" s="13">
        <f>E104*L104</f>
        <v>0</v>
      </c>
      <c r="P104" s="13">
        <f>F104*L104</f>
        <v>0</v>
      </c>
    </row>
    <row r="105" spans="1:16" s="1" customFormat="1" ht="72.95" customHeight="1" outlineLevel="3" x14ac:dyDescent="0.2">
      <c r="A105" s="8"/>
      <c r="B105" s="9">
        <v>103101207</v>
      </c>
      <c r="C105" s="10" t="s">
        <v>139</v>
      </c>
      <c r="D105" s="10" t="s">
        <v>23</v>
      </c>
      <c r="E105" s="11">
        <v>7.5999999999999998E-2</v>
      </c>
      <c r="F105" s="12">
        <v>4.4000000000000002E-4</v>
      </c>
      <c r="G105" s="13">
        <v>123.72</v>
      </c>
      <c r="H105" s="13">
        <v>139</v>
      </c>
      <c r="I105" s="13">
        <v>149</v>
      </c>
      <c r="J105" s="10" t="s">
        <v>24</v>
      </c>
      <c r="K105" s="10"/>
      <c r="L105" s="14"/>
      <c r="M105" s="13">
        <f>G105*(100-$B$4)*(100-$B$5)/10000</f>
        <v>123.72</v>
      </c>
      <c r="N105" s="13">
        <f>L105*M105</f>
        <v>0</v>
      </c>
      <c r="O105" s="13">
        <f>E105*L105</f>
        <v>0</v>
      </c>
      <c r="P105" s="13">
        <f>F105*L105</f>
        <v>0</v>
      </c>
    </row>
    <row r="106" spans="1:16" s="1" customFormat="1" ht="72.95" customHeight="1" outlineLevel="3" x14ac:dyDescent="0.2">
      <c r="A106" s="8"/>
      <c r="B106" s="9">
        <v>103101110</v>
      </c>
      <c r="C106" s="10" t="s">
        <v>140</v>
      </c>
      <c r="D106" s="10" t="s">
        <v>23</v>
      </c>
      <c r="E106" s="11">
        <v>4.7E-2</v>
      </c>
      <c r="F106" s="12">
        <v>1.9000000000000001E-4</v>
      </c>
      <c r="G106" s="13">
        <v>163.43</v>
      </c>
      <c r="H106" s="13">
        <v>185</v>
      </c>
      <c r="I106" s="13">
        <v>199</v>
      </c>
      <c r="J106" s="10" t="s">
        <v>24</v>
      </c>
      <c r="K106" s="10"/>
      <c r="L106" s="14"/>
      <c r="M106" s="13">
        <f>G106*(100-$B$4)*(100-$B$5)/10000</f>
        <v>163.43</v>
      </c>
      <c r="N106" s="13">
        <f>L106*M106</f>
        <v>0</v>
      </c>
      <c r="O106" s="13">
        <f>E106*L106</f>
        <v>0</v>
      </c>
      <c r="P106" s="13">
        <f>F106*L106</f>
        <v>0</v>
      </c>
    </row>
    <row r="107" spans="1:16" s="1" customFormat="1" ht="72.95" customHeight="1" outlineLevel="3" x14ac:dyDescent="0.2">
      <c r="A107" s="8"/>
      <c r="B107" s="9">
        <v>103101210</v>
      </c>
      <c r="C107" s="10" t="s">
        <v>141</v>
      </c>
      <c r="D107" s="10" t="s">
        <v>23</v>
      </c>
      <c r="E107" s="11">
        <v>2.35E-2</v>
      </c>
      <c r="F107" s="12">
        <v>1E-4</v>
      </c>
      <c r="G107" s="13">
        <v>163.43</v>
      </c>
      <c r="H107" s="13">
        <v>185</v>
      </c>
      <c r="I107" s="13">
        <v>199</v>
      </c>
      <c r="J107" s="10" t="s">
        <v>24</v>
      </c>
      <c r="K107" s="10"/>
      <c r="L107" s="14"/>
      <c r="M107" s="13">
        <f>G107*(100-$B$4)*(100-$B$5)/10000</f>
        <v>163.43</v>
      </c>
      <c r="N107" s="13">
        <f>L107*M107</f>
        <v>0</v>
      </c>
      <c r="O107" s="13">
        <f>E107*L107</f>
        <v>0</v>
      </c>
      <c r="P107" s="13">
        <f>F107*L107</f>
        <v>0</v>
      </c>
    </row>
    <row r="108" spans="1:16" s="1" customFormat="1" ht="72.95" customHeight="1" outlineLevel="3" x14ac:dyDescent="0.2">
      <c r="A108" s="8"/>
      <c r="B108" s="9">
        <v>103102107</v>
      </c>
      <c r="C108" s="10" t="s">
        <v>142</v>
      </c>
      <c r="D108" s="10" t="s">
        <v>23</v>
      </c>
      <c r="E108" s="11">
        <v>5.1499999999999997E-2</v>
      </c>
      <c r="F108" s="12">
        <v>2.2000000000000001E-4</v>
      </c>
      <c r="G108" s="13">
        <v>123.72</v>
      </c>
      <c r="H108" s="13">
        <v>139</v>
      </c>
      <c r="I108" s="13">
        <v>149</v>
      </c>
      <c r="J108" s="10" t="s">
        <v>24</v>
      </c>
      <c r="K108" s="10"/>
      <c r="L108" s="14"/>
      <c r="M108" s="13">
        <f>G108*(100-$B$4)*(100-$B$5)/10000</f>
        <v>123.72</v>
      </c>
      <c r="N108" s="13">
        <f>L108*M108</f>
        <v>0</v>
      </c>
      <c r="O108" s="13">
        <f>E108*L108</f>
        <v>0</v>
      </c>
      <c r="P108" s="13">
        <f>F108*L108</f>
        <v>0</v>
      </c>
    </row>
    <row r="109" spans="1:16" s="1" customFormat="1" ht="72.95" customHeight="1" outlineLevel="3" x14ac:dyDescent="0.2">
      <c r="A109" s="8"/>
      <c r="B109" s="9">
        <v>103102207</v>
      </c>
      <c r="C109" s="10" t="s">
        <v>143</v>
      </c>
      <c r="D109" s="10" t="s">
        <v>23</v>
      </c>
      <c r="E109" s="11">
        <v>5.1499999999999997E-2</v>
      </c>
      <c r="F109" s="12">
        <v>2.2000000000000001E-4</v>
      </c>
      <c r="G109" s="13">
        <v>123.72</v>
      </c>
      <c r="H109" s="13">
        <v>139</v>
      </c>
      <c r="I109" s="13">
        <v>149</v>
      </c>
      <c r="J109" s="10" t="s">
        <v>24</v>
      </c>
      <c r="K109" s="10"/>
      <c r="L109" s="14"/>
      <c r="M109" s="13">
        <f>G109*(100-$B$4)*(100-$B$5)/10000</f>
        <v>123.72</v>
      </c>
      <c r="N109" s="13">
        <f>L109*M109</f>
        <v>0</v>
      </c>
      <c r="O109" s="13">
        <f>E109*L109</f>
        <v>0</v>
      </c>
      <c r="P109" s="13">
        <f>F109*L109</f>
        <v>0</v>
      </c>
    </row>
    <row r="110" spans="1:16" s="1" customFormat="1" ht="72.95" customHeight="1" outlineLevel="3" x14ac:dyDescent="0.2">
      <c r="A110" s="8"/>
      <c r="B110" s="9">
        <v>103102110</v>
      </c>
      <c r="C110" s="10" t="s">
        <v>144</v>
      </c>
      <c r="D110" s="10" t="s">
        <v>23</v>
      </c>
      <c r="E110" s="11">
        <v>4.7E-2</v>
      </c>
      <c r="F110" s="12">
        <v>1.9000000000000001E-4</v>
      </c>
      <c r="G110" s="13">
        <v>163.43</v>
      </c>
      <c r="H110" s="13">
        <v>185</v>
      </c>
      <c r="I110" s="13">
        <v>199</v>
      </c>
      <c r="J110" s="10" t="s">
        <v>24</v>
      </c>
      <c r="K110" s="10"/>
      <c r="L110" s="14"/>
      <c r="M110" s="13">
        <f>G110*(100-$B$4)*(100-$B$5)/10000</f>
        <v>163.43</v>
      </c>
      <c r="N110" s="13">
        <f>L110*M110</f>
        <v>0</v>
      </c>
      <c r="O110" s="13">
        <f>E110*L110</f>
        <v>0</v>
      </c>
      <c r="P110" s="13">
        <f>F110*L110</f>
        <v>0</v>
      </c>
    </row>
    <row r="111" spans="1:16" s="1" customFormat="1" ht="72.95" customHeight="1" outlineLevel="3" x14ac:dyDescent="0.2">
      <c r="A111" s="8"/>
      <c r="B111" s="9">
        <v>103102210</v>
      </c>
      <c r="C111" s="10" t="s">
        <v>145</v>
      </c>
      <c r="D111" s="10" t="s">
        <v>23</v>
      </c>
      <c r="E111" s="11">
        <v>4.7E-2</v>
      </c>
      <c r="F111" s="12">
        <v>1.9000000000000001E-4</v>
      </c>
      <c r="G111" s="13">
        <v>163.43</v>
      </c>
      <c r="H111" s="13">
        <v>185</v>
      </c>
      <c r="I111" s="13">
        <v>199</v>
      </c>
      <c r="J111" s="10" t="s">
        <v>24</v>
      </c>
      <c r="K111" s="10"/>
      <c r="L111" s="14"/>
      <c r="M111" s="13">
        <f>G111*(100-$B$4)*(100-$B$5)/10000</f>
        <v>163.43</v>
      </c>
      <c r="N111" s="13">
        <f>L111*M111</f>
        <v>0</v>
      </c>
      <c r="O111" s="13">
        <f>E111*L111</f>
        <v>0</v>
      </c>
      <c r="P111" s="13">
        <f>F111*L111</f>
        <v>0</v>
      </c>
    </row>
    <row r="112" spans="1:16" s="1" customFormat="1" ht="72.95" customHeight="1" outlineLevel="3" x14ac:dyDescent="0.2">
      <c r="A112" s="8"/>
      <c r="B112" s="9">
        <v>104101107</v>
      </c>
      <c r="C112" s="10" t="s">
        <v>146</v>
      </c>
      <c r="D112" s="10" t="s">
        <v>23</v>
      </c>
      <c r="E112" s="11">
        <v>9.6000000000000002E-2</v>
      </c>
      <c r="F112" s="12">
        <v>4.0000000000000002E-4</v>
      </c>
      <c r="G112" s="13">
        <v>141.35</v>
      </c>
      <c r="H112" s="13">
        <v>159</v>
      </c>
      <c r="I112" s="13">
        <v>169</v>
      </c>
      <c r="J112" s="10" t="s">
        <v>24</v>
      </c>
      <c r="K112" s="10"/>
      <c r="L112" s="14"/>
      <c r="M112" s="13">
        <f>G112*(100-$B$4)*(100-$B$5)/10000</f>
        <v>141.35</v>
      </c>
      <c r="N112" s="13">
        <f>L112*M112</f>
        <v>0</v>
      </c>
      <c r="O112" s="13">
        <f>E112*L112</f>
        <v>0</v>
      </c>
      <c r="P112" s="13">
        <f>F112*L112</f>
        <v>0</v>
      </c>
    </row>
    <row r="113" spans="1:16" s="1" customFormat="1" ht="72.95" customHeight="1" outlineLevel="3" x14ac:dyDescent="0.2">
      <c r="A113" s="8"/>
      <c r="B113" s="9">
        <v>104101207</v>
      </c>
      <c r="C113" s="10" t="s">
        <v>147</v>
      </c>
      <c r="D113" s="10" t="s">
        <v>23</v>
      </c>
      <c r="E113" s="11">
        <v>9.6000000000000002E-2</v>
      </c>
      <c r="F113" s="12">
        <v>4.0000000000000002E-4</v>
      </c>
      <c r="G113" s="13">
        <v>141.35</v>
      </c>
      <c r="H113" s="13">
        <v>159</v>
      </c>
      <c r="I113" s="13">
        <v>169</v>
      </c>
      <c r="J113" s="10" t="s">
        <v>24</v>
      </c>
      <c r="K113" s="10"/>
      <c r="L113" s="14"/>
      <c r="M113" s="13">
        <f>G113*(100-$B$4)*(100-$B$5)/10000</f>
        <v>141.35</v>
      </c>
      <c r="N113" s="13">
        <f>L113*M113</f>
        <v>0</v>
      </c>
      <c r="O113" s="13">
        <f>E113*L113</f>
        <v>0</v>
      </c>
      <c r="P113" s="13">
        <f>F113*L113</f>
        <v>0</v>
      </c>
    </row>
    <row r="114" spans="1:16" s="1" customFormat="1" ht="72.95" customHeight="1" outlineLevel="3" x14ac:dyDescent="0.2">
      <c r="A114" s="8"/>
      <c r="B114" s="9">
        <v>104101110</v>
      </c>
      <c r="C114" s="10" t="s">
        <v>148</v>
      </c>
      <c r="D114" s="10" t="s">
        <v>23</v>
      </c>
      <c r="E114" s="11">
        <v>0.05</v>
      </c>
      <c r="F114" s="12">
        <v>2.5999999999999998E-4</v>
      </c>
      <c r="G114" s="13">
        <v>173.12</v>
      </c>
      <c r="H114" s="13">
        <v>195</v>
      </c>
      <c r="I114" s="13">
        <v>209</v>
      </c>
      <c r="J114" s="10" t="s">
        <v>24</v>
      </c>
      <c r="K114" s="10"/>
      <c r="L114" s="14"/>
      <c r="M114" s="13">
        <f>G114*(100-$B$4)*(100-$B$5)/10000</f>
        <v>173.12</v>
      </c>
      <c r="N114" s="13">
        <f>L114*M114</f>
        <v>0</v>
      </c>
      <c r="O114" s="13">
        <f>E114*L114</f>
        <v>0</v>
      </c>
      <c r="P114" s="13">
        <f>F114*L114</f>
        <v>0</v>
      </c>
    </row>
    <row r="115" spans="1:16" s="1" customFormat="1" ht="72.95" customHeight="1" outlineLevel="3" x14ac:dyDescent="0.2">
      <c r="A115" s="8"/>
      <c r="B115" s="9">
        <v>104101210</v>
      </c>
      <c r="C115" s="10" t="s">
        <v>149</v>
      </c>
      <c r="D115" s="10" t="s">
        <v>23</v>
      </c>
      <c r="E115" s="11">
        <v>0.05</v>
      </c>
      <c r="F115" s="12">
        <v>2.5999999999999998E-4</v>
      </c>
      <c r="G115" s="13">
        <v>173.12</v>
      </c>
      <c r="H115" s="13">
        <v>195</v>
      </c>
      <c r="I115" s="13">
        <v>209</v>
      </c>
      <c r="J115" s="10" t="s">
        <v>24</v>
      </c>
      <c r="K115" s="10"/>
      <c r="L115" s="14"/>
      <c r="M115" s="13">
        <f>G115*(100-$B$4)*(100-$B$5)/10000</f>
        <v>173.12</v>
      </c>
      <c r="N115" s="13">
        <f>L115*M115</f>
        <v>0</v>
      </c>
      <c r="O115" s="13">
        <f>E115*L115</f>
        <v>0</v>
      </c>
      <c r="P115" s="13">
        <f>F115*L115</f>
        <v>0</v>
      </c>
    </row>
    <row r="116" spans="1:16" ht="11.1" customHeight="1" outlineLevel="2" x14ac:dyDescent="0.2">
      <c r="A116" s="29" t="s">
        <v>150</v>
      </c>
      <c r="B116" s="29"/>
      <c r="C116" s="29"/>
      <c r="D116" s="29"/>
      <c r="E116" s="29"/>
      <c r="F116" s="29"/>
      <c r="G116" s="29"/>
      <c r="H116" s="29"/>
      <c r="I116" s="29"/>
      <c r="J116" s="29"/>
      <c r="K116" s="29"/>
      <c r="L116" s="29"/>
      <c r="M116" s="45"/>
      <c r="N116" s="45"/>
      <c r="O116" s="45"/>
      <c r="P116" s="45"/>
    </row>
    <row r="117" spans="1:16" s="1" customFormat="1" ht="72.95" customHeight="1" outlineLevel="3" x14ac:dyDescent="0.2">
      <c r="A117" s="8"/>
      <c r="B117" s="9">
        <v>132517103</v>
      </c>
      <c r="C117" s="10" t="s">
        <v>151</v>
      </c>
      <c r="D117" s="10" t="s">
        <v>23</v>
      </c>
      <c r="E117" s="11">
        <v>3.1399999999999997E-2</v>
      </c>
      <c r="F117" s="12">
        <v>1.8000000000000001E-4</v>
      </c>
      <c r="G117" s="13">
        <v>198.37</v>
      </c>
      <c r="H117" s="13">
        <v>229</v>
      </c>
      <c r="I117" s="13">
        <v>245</v>
      </c>
      <c r="J117" s="10" t="s">
        <v>24</v>
      </c>
      <c r="K117" s="10"/>
      <c r="L117" s="14"/>
      <c r="M117" s="13">
        <f>G117*(100-$B$4)*(100-$B$5)/10000</f>
        <v>198.37</v>
      </c>
      <c r="N117" s="13">
        <f>L117*M117</f>
        <v>0</v>
      </c>
      <c r="O117" s="13">
        <f>E117*L117</f>
        <v>0</v>
      </c>
      <c r="P117" s="13">
        <f>F117*L117</f>
        <v>0</v>
      </c>
    </row>
    <row r="118" spans="1:16" s="1" customFormat="1" ht="72.95" customHeight="1" outlineLevel="3" x14ac:dyDescent="0.2">
      <c r="A118" s="8"/>
      <c r="B118" s="9">
        <v>132517203</v>
      </c>
      <c r="C118" s="10" t="s">
        <v>152</v>
      </c>
      <c r="D118" s="10" t="s">
        <v>23</v>
      </c>
      <c r="E118" s="11">
        <v>3.1399999999999997E-2</v>
      </c>
      <c r="F118" s="12">
        <v>1.8000000000000001E-4</v>
      </c>
      <c r="G118" s="13">
        <v>198.37</v>
      </c>
      <c r="H118" s="13">
        <v>229</v>
      </c>
      <c r="I118" s="13">
        <v>245</v>
      </c>
      <c r="J118" s="10" t="s">
        <v>24</v>
      </c>
      <c r="K118" s="10"/>
      <c r="L118" s="14"/>
      <c r="M118" s="13">
        <f>G118*(100-$B$4)*(100-$B$5)/10000</f>
        <v>198.37</v>
      </c>
      <c r="N118" s="13">
        <f>L118*M118</f>
        <v>0</v>
      </c>
      <c r="O118" s="13">
        <f>E118*L118</f>
        <v>0</v>
      </c>
      <c r="P118" s="13">
        <f>F118*L118</f>
        <v>0</v>
      </c>
    </row>
    <row r="119" spans="1:16" s="1" customFormat="1" ht="72.95" customHeight="1" outlineLevel="3" x14ac:dyDescent="0.2">
      <c r="A119" s="8"/>
      <c r="B119" s="9">
        <v>101506105</v>
      </c>
      <c r="C119" s="10" t="s">
        <v>153</v>
      </c>
      <c r="D119" s="10" t="s">
        <v>23</v>
      </c>
      <c r="E119" s="11">
        <v>5.8099999999999999E-2</v>
      </c>
      <c r="F119" s="12">
        <v>3.8999999999999999E-4</v>
      </c>
      <c r="G119" s="13">
        <v>163.43</v>
      </c>
      <c r="H119" s="13">
        <v>185</v>
      </c>
      <c r="I119" s="13">
        <v>199</v>
      </c>
      <c r="J119" s="10" t="s">
        <v>24</v>
      </c>
      <c r="K119" s="10"/>
      <c r="L119" s="14"/>
      <c r="M119" s="13">
        <f>G119*(100-$B$4)*(100-$B$5)/10000</f>
        <v>163.43</v>
      </c>
      <c r="N119" s="13">
        <f>L119*M119</f>
        <v>0</v>
      </c>
      <c r="O119" s="13">
        <f>E119*L119</f>
        <v>0</v>
      </c>
      <c r="P119" s="13">
        <f>F119*L119</f>
        <v>0</v>
      </c>
    </row>
    <row r="120" spans="1:16" s="1" customFormat="1" ht="72.95" customHeight="1" outlineLevel="3" x14ac:dyDescent="0.2">
      <c r="A120" s="8"/>
      <c r="B120" s="9">
        <v>101506205</v>
      </c>
      <c r="C120" s="10" t="s">
        <v>154</v>
      </c>
      <c r="D120" s="10" t="s">
        <v>23</v>
      </c>
      <c r="E120" s="11">
        <v>5.8099999999999999E-2</v>
      </c>
      <c r="F120" s="12">
        <v>3.8999999999999999E-4</v>
      </c>
      <c r="G120" s="13">
        <v>163.43</v>
      </c>
      <c r="H120" s="13">
        <v>185</v>
      </c>
      <c r="I120" s="13">
        <v>199</v>
      </c>
      <c r="J120" s="10" t="s">
        <v>24</v>
      </c>
      <c r="K120" s="10"/>
      <c r="L120" s="14"/>
      <c r="M120" s="13">
        <f>G120*(100-$B$4)*(100-$B$5)/10000</f>
        <v>163.43</v>
      </c>
      <c r="N120" s="13">
        <f>L120*M120</f>
        <v>0</v>
      </c>
      <c r="O120" s="13">
        <f>E120*L120</f>
        <v>0</v>
      </c>
      <c r="P120" s="13">
        <f>F120*L120</f>
        <v>0</v>
      </c>
    </row>
    <row r="121" spans="1:16" s="1" customFormat="1" ht="72.95" customHeight="1" outlineLevel="3" x14ac:dyDescent="0.2">
      <c r="A121" s="8"/>
      <c r="B121" s="9">
        <v>101506107</v>
      </c>
      <c r="C121" s="10" t="s">
        <v>155</v>
      </c>
      <c r="D121" s="10" t="s">
        <v>23</v>
      </c>
      <c r="E121" s="11">
        <v>5.8000000000000003E-2</v>
      </c>
      <c r="F121" s="12">
        <v>3.8999999999999999E-4</v>
      </c>
      <c r="G121" s="13">
        <v>198.37</v>
      </c>
      <c r="H121" s="13">
        <v>229</v>
      </c>
      <c r="I121" s="13">
        <v>245</v>
      </c>
      <c r="J121" s="10" t="s">
        <v>24</v>
      </c>
      <c r="K121" s="10"/>
      <c r="L121" s="14"/>
      <c r="M121" s="13">
        <f>G121*(100-$B$4)*(100-$B$5)/10000</f>
        <v>198.37</v>
      </c>
      <c r="N121" s="13">
        <f>L121*M121</f>
        <v>0</v>
      </c>
      <c r="O121" s="13">
        <f>E121*L121</f>
        <v>0</v>
      </c>
      <c r="P121" s="13">
        <f>F121*L121</f>
        <v>0</v>
      </c>
    </row>
    <row r="122" spans="1:16" s="1" customFormat="1" ht="72.95" customHeight="1" outlineLevel="3" x14ac:dyDescent="0.2">
      <c r="A122" s="8"/>
      <c r="B122" s="9">
        <v>101506207</v>
      </c>
      <c r="C122" s="10" t="s">
        <v>156</v>
      </c>
      <c r="D122" s="10" t="s">
        <v>23</v>
      </c>
      <c r="E122" s="11">
        <v>5.8000000000000003E-2</v>
      </c>
      <c r="F122" s="12">
        <v>3.8999999999999999E-4</v>
      </c>
      <c r="G122" s="13">
        <v>198.37</v>
      </c>
      <c r="H122" s="13">
        <v>229</v>
      </c>
      <c r="I122" s="13">
        <v>245</v>
      </c>
      <c r="J122" s="10" t="s">
        <v>24</v>
      </c>
      <c r="K122" s="10"/>
      <c r="L122" s="14"/>
      <c r="M122" s="13">
        <f>G122*(100-$B$4)*(100-$B$5)/10000</f>
        <v>198.37</v>
      </c>
      <c r="N122" s="13">
        <f>L122*M122</f>
        <v>0</v>
      </c>
      <c r="O122" s="13">
        <f>E122*L122</f>
        <v>0</v>
      </c>
      <c r="P122" s="13">
        <f>F122*L122</f>
        <v>0</v>
      </c>
    </row>
    <row r="123" spans="1:16" s="1" customFormat="1" ht="72.95" customHeight="1" outlineLevel="3" x14ac:dyDescent="0.2">
      <c r="A123" s="8"/>
      <c r="B123" s="9">
        <v>201505105</v>
      </c>
      <c r="C123" s="10" t="s">
        <v>157</v>
      </c>
      <c r="D123" s="10" t="s">
        <v>23</v>
      </c>
      <c r="E123" s="11">
        <v>5.8000000000000003E-2</v>
      </c>
      <c r="F123" s="12">
        <v>3.8999999999999999E-4</v>
      </c>
      <c r="G123" s="13">
        <v>238.08</v>
      </c>
      <c r="H123" s="13">
        <v>275</v>
      </c>
      <c r="I123" s="13">
        <v>295</v>
      </c>
      <c r="J123" s="10" t="s">
        <v>24</v>
      </c>
      <c r="K123" s="10"/>
      <c r="L123" s="14"/>
      <c r="M123" s="13">
        <f>G123*(100-$B$4)*(100-$B$5)/10000</f>
        <v>238.08</v>
      </c>
      <c r="N123" s="13">
        <f>L123*M123</f>
        <v>0</v>
      </c>
      <c r="O123" s="13">
        <f>E123*L123</f>
        <v>0</v>
      </c>
      <c r="P123" s="13">
        <f>F123*L123</f>
        <v>0</v>
      </c>
    </row>
    <row r="124" spans="1:16" s="1" customFormat="1" ht="72.95" customHeight="1" outlineLevel="3" x14ac:dyDescent="0.2">
      <c r="A124" s="8"/>
      <c r="B124" s="9">
        <v>201505205</v>
      </c>
      <c r="C124" s="10" t="s">
        <v>158</v>
      </c>
      <c r="D124" s="10" t="s">
        <v>23</v>
      </c>
      <c r="E124" s="11">
        <v>0.05</v>
      </c>
      <c r="F124" s="12">
        <v>3.8999999999999999E-4</v>
      </c>
      <c r="G124" s="13">
        <v>238.08</v>
      </c>
      <c r="H124" s="13">
        <v>275</v>
      </c>
      <c r="I124" s="13">
        <v>295</v>
      </c>
      <c r="J124" s="10" t="s">
        <v>24</v>
      </c>
      <c r="K124" s="10"/>
      <c r="L124" s="14"/>
      <c r="M124" s="13">
        <f>G124*(100-$B$4)*(100-$B$5)/10000</f>
        <v>238.08</v>
      </c>
      <c r="N124" s="13">
        <f>L124*M124</f>
        <v>0</v>
      </c>
      <c r="O124" s="13">
        <f>E124*L124</f>
        <v>0</v>
      </c>
      <c r="P124" s="13">
        <f>F124*L124</f>
        <v>0</v>
      </c>
    </row>
    <row r="125" spans="1:16" s="1" customFormat="1" ht="72.95" customHeight="1" outlineLevel="3" x14ac:dyDescent="0.2">
      <c r="A125" s="8"/>
      <c r="B125" s="9">
        <v>101505105</v>
      </c>
      <c r="C125" s="10" t="s">
        <v>159</v>
      </c>
      <c r="D125" s="10" t="s">
        <v>23</v>
      </c>
      <c r="E125" s="11">
        <v>5.5E-2</v>
      </c>
      <c r="F125" s="12">
        <v>2.9999999999999997E-4</v>
      </c>
      <c r="G125" s="13">
        <v>146.91</v>
      </c>
      <c r="H125" s="13">
        <v>169</v>
      </c>
      <c r="I125" s="13">
        <v>179</v>
      </c>
      <c r="J125" s="10" t="s">
        <v>24</v>
      </c>
      <c r="K125" s="10"/>
      <c r="L125" s="14"/>
      <c r="M125" s="13">
        <f>G125*(100-$B$4)*(100-$B$5)/10000</f>
        <v>146.91</v>
      </c>
      <c r="N125" s="13">
        <f>L125*M125</f>
        <v>0</v>
      </c>
      <c r="O125" s="13">
        <f>E125*L125</f>
        <v>0</v>
      </c>
      <c r="P125" s="13">
        <f>F125*L125</f>
        <v>0</v>
      </c>
    </row>
    <row r="126" spans="1:16" s="1" customFormat="1" ht="72.95" customHeight="1" outlineLevel="3" x14ac:dyDescent="0.2">
      <c r="A126" s="8"/>
      <c r="B126" s="9">
        <v>101505205</v>
      </c>
      <c r="C126" s="10" t="s">
        <v>160</v>
      </c>
      <c r="D126" s="10" t="s">
        <v>23</v>
      </c>
      <c r="E126" s="11">
        <v>5.3999999999999999E-2</v>
      </c>
      <c r="F126" s="12">
        <v>2.9999999999999997E-4</v>
      </c>
      <c r="G126" s="13">
        <v>146.91</v>
      </c>
      <c r="H126" s="13">
        <v>169</v>
      </c>
      <c r="I126" s="13">
        <v>179</v>
      </c>
      <c r="J126" s="10" t="s">
        <v>24</v>
      </c>
      <c r="K126" s="10"/>
      <c r="L126" s="14"/>
      <c r="M126" s="13">
        <f>G126*(100-$B$4)*(100-$B$5)/10000</f>
        <v>146.91</v>
      </c>
      <c r="N126" s="13">
        <f>L126*M126</f>
        <v>0</v>
      </c>
      <c r="O126" s="13">
        <f>E126*L126</f>
        <v>0</v>
      </c>
      <c r="P126" s="13">
        <f>F126*L126</f>
        <v>0</v>
      </c>
    </row>
    <row r="127" spans="1:16" s="1" customFormat="1" ht="72.95" customHeight="1" outlineLevel="3" x14ac:dyDescent="0.2">
      <c r="A127" s="8"/>
      <c r="B127" s="9">
        <v>101505107</v>
      </c>
      <c r="C127" s="10" t="s">
        <v>161</v>
      </c>
      <c r="D127" s="10" t="s">
        <v>23</v>
      </c>
      <c r="E127" s="11">
        <v>6.5000000000000002E-2</v>
      </c>
      <c r="F127" s="12">
        <v>2.9999999999999997E-4</v>
      </c>
      <c r="G127" s="13">
        <v>181.85</v>
      </c>
      <c r="H127" s="13">
        <v>205</v>
      </c>
      <c r="I127" s="13">
        <v>219</v>
      </c>
      <c r="J127" s="10" t="s">
        <v>24</v>
      </c>
      <c r="K127" s="10"/>
      <c r="L127" s="14"/>
      <c r="M127" s="13">
        <f>G127*(100-$B$4)*(100-$B$5)/10000</f>
        <v>181.85</v>
      </c>
      <c r="N127" s="13">
        <f>L127*M127</f>
        <v>0</v>
      </c>
      <c r="O127" s="13">
        <f>E127*L127</f>
        <v>0</v>
      </c>
      <c r="P127" s="13">
        <f>F127*L127</f>
        <v>0</v>
      </c>
    </row>
    <row r="128" spans="1:16" s="1" customFormat="1" ht="72.95" customHeight="1" outlineLevel="3" x14ac:dyDescent="0.2">
      <c r="A128" s="8"/>
      <c r="B128" s="9">
        <v>101505207</v>
      </c>
      <c r="C128" s="10" t="s">
        <v>162</v>
      </c>
      <c r="D128" s="10" t="s">
        <v>23</v>
      </c>
      <c r="E128" s="11">
        <v>6.5000000000000002E-2</v>
      </c>
      <c r="F128" s="12">
        <v>2.9999999999999997E-4</v>
      </c>
      <c r="G128" s="13">
        <v>181.85</v>
      </c>
      <c r="H128" s="13">
        <v>205</v>
      </c>
      <c r="I128" s="13">
        <v>219</v>
      </c>
      <c r="J128" s="10" t="s">
        <v>24</v>
      </c>
      <c r="K128" s="10"/>
      <c r="L128" s="14"/>
      <c r="M128" s="13">
        <f>G128*(100-$B$4)*(100-$B$5)/10000</f>
        <v>181.85</v>
      </c>
      <c r="N128" s="13">
        <f>L128*M128</f>
        <v>0</v>
      </c>
      <c r="O128" s="13">
        <f>E128*L128</f>
        <v>0</v>
      </c>
      <c r="P128" s="13">
        <f>F128*L128</f>
        <v>0</v>
      </c>
    </row>
    <row r="129" spans="1:16" ht="11.1" customHeight="1" outlineLevel="2" x14ac:dyDescent="0.2">
      <c r="A129" s="29" t="s">
        <v>163</v>
      </c>
      <c r="B129" s="29"/>
      <c r="C129" s="29"/>
      <c r="D129" s="29"/>
      <c r="E129" s="29"/>
      <c r="F129" s="29"/>
      <c r="G129" s="29"/>
      <c r="H129" s="29"/>
      <c r="I129" s="29"/>
      <c r="J129" s="29"/>
      <c r="K129" s="29"/>
      <c r="L129" s="29"/>
      <c r="M129" s="45"/>
      <c r="N129" s="45"/>
      <c r="O129" s="45"/>
      <c r="P129" s="45"/>
    </row>
    <row r="130" spans="1:16" s="1" customFormat="1" ht="72.95" customHeight="1" outlineLevel="3" x14ac:dyDescent="0.2">
      <c r="A130" s="8"/>
      <c r="B130" s="9">
        <v>105101107</v>
      </c>
      <c r="C130" s="10" t="s">
        <v>164</v>
      </c>
      <c r="D130" s="10" t="s">
        <v>23</v>
      </c>
      <c r="E130" s="11">
        <v>9.0999999999999998E-2</v>
      </c>
      <c r="F130" s="12">
        <v>4.8999999999999998E-4</v>
      </c>
      <c r="G130" s="13">
        <v>123.72</v>
      </c>
      <c r="H130" s="13">
        <v>139</v>
      </c>
      <c r="I130" s="13">
        <v>149</v>
      </c>
      <c r="J130" s="10" t="s">
        <v>24</v>
      </c>
      <c r="K130" s="10"/>
      <c r="L130" s="14"/>
      <c r="M130" s="13">
        <f>G130*(100-$B$4)*(100-$B$5)/10000</f>
        <v>123.72</v>
      </c>
      <c r="N130" s="13">
        <f>L130*M130</f>
        <v>0</v>
      </c>
      <c r="O130" s="13">
        <f>E130*L130</f>
        <v>0</v>
      </c>
      <c r="P130" s="13">
        <f>F130*L130</f>
        <v>0</v>
      </c>
    </row>
    <row r="131" spans="1:16" s="1" customFormat="1" ht="72.95" customHeight="1" outlineLevel="3" x14ac:dyDescent="0.2">
      <c r="A131" s="8"/>
      <c r="B131" s="9">
        <v>105101207</v>
      </c>
      <c r="C131" s="10" t="s">
        <v>165</v>
      </c>
      <c r="D131" s="10" t="s">
        <v>23</v>
      </c>
      <c r="E131" s="11">
        <v>3.4799999999999998E-2</v>
      </c>
      <c r="F131" s="12">
        <v>2.9E-4</v>
      </c>
      <c r="G131" s="13">
        <v>123.72</v>
      </c>
      <c r="H131" s="13">
        <v>139</v>
      </c>
      <c r="I131" s="13">
        <v>149</v>
      </c>
      <c r="J131" s="10" t="s">
        <v>24</v>
      </c>
      <c r="K131" s="10"/>
      <c r="L131" s="14"/>
      <c r="M131" s="13">
        <f>G131*(100-$B$4)*(100-$B$5)/10000</f>
        <v>123.72</v>
      </c>
      <c r="N131" s="13">
        <f>L131*M131</f>
        <v>0</v>
      </c>
      <c r="O131" s="13">
        <f>E131*L131</f>
        <v>0</v>
      </c>
      <c r="P131" s="13">
        <f>F131*L131</f>
        <v>0</v>
      </c>
    </row>
    <row r="132" spans="1:16" s="1" customFormat="1" ht="72.95" customHeight="1" outlineLevel="3" x14ac:dyDescent="0.2">
      <c r="A132" s="8"/>
      <c r="B132" s="9">
        <v>105101110</v>
      </c>
      <c r="C132" s="10" t="s">
        <v>166</v>
      </c>
      <c r="D132" s="10" t="s">
        <v>23</v>
      </c>
      <c r="E132" s="11">
        <v>4.2500000000000003E-2</v>
      </c>
      <c r="F132" s="12">
        <v>2.9E-4</v>
      </c>
      <c r="G132" s="13">
        <v>163.43</v>
      </c>
      <c r="H132" s="13">
        <v>185</v>
      </c>
      <c r="I132" s="13">
        <v>199</v>
      </c>
      <c r="J132" s="10" t="s">
        <v>24</v>
      </c>
      <c r="K132" s="10"/>
      <c r="L132" s="14"/>
      <c r="M132" s="13">
        <f>G132*(100-$B$4)*(100-$B$5)/10000</f>
        <v>163.43</v>
      </c>
      <c r="N132" s="13">
        <f>L132*M132</f>
        <v>0</v>
      </c>
      <c r="O132" s="13">
        <f>E132*L132</f>
        <v>0</v>
      </c>
      <c r="P132" s="13">
        <f>F132*L132</f>
        <v>0</v>
      </c>
    </row>
    <row r="133" spans="1:16" s="1" customFormat="1" ht="72.95" customHeight="1" outlineLevel="3" x14ac:dyDescent="0.2">
      <c r="A133" s="8"/>
      <c r="B133" s="9">
        <v>105101210</v>
      </c>
      <c r="C133" s="10" t="s">
        <v>167</v>
      </c>
      <c r="D133" s="10" t="s">
        <v>23</v>
      </c>
      <c r="E133" s="11">
        <v>4.2500000000000003E-2</v>
      </c>
      <c r="F133" s="12">
        <v>2.9E-4</v>
      </c>
      <c r="G133" s="13">
        <v>163.43</v>
      </c>
      <c r="H133" s="13">
        <v>185</v>
      </c>
      <c r="I133" s="13">
        <v>199</v>
      </c>
      <c r="J133" s="10" t="s">
        <v>24</v>
      </c>
      <c r="K133" s="10"/>
      <c r="L133" s="14"/>
      <c r="M133" s="13">
        <f>G133*(100-$B$4)*(100-$B$5)/10000</f>
        <v>163.43</v>
      </c>
      <c r="N133" s="13">
        <f>L133*M133</f>
        <v>0</v>
      </c>
      <c r="O133" s="13">
        <f>E133*L133</f>
        <v>0</v>
      </c>
      <c r="P133" s="13">
        <f>F133*L133</f>
        <v>0</v>
      </c>
    </row>
    <row r="134" spans="1:16" s="1" customFormat="1" ht="72.95" customHeight="1" outlineLevel="3" x14ac:dyDescent="0.2">
      <c r="A134" s="8"/>
      <c r="B134" s="9">
        <v>105102107</v>
      </c>
      <c r="C134" s="10" t="s">
        <v>168</v>
      </c>
      <c r="D134" s="10" t="s">
        <v>23</v>
      </c>
      <c r="E134" s="11">
        <v>4.8500000000000001E-2</v>
      </c>
      <c r="F134" s="12">
        <v>2.5000000000000001E-4</v>
      </c>
      <c r="G134" s="13">
        <v>123.72</v>
      </c>
      <c r="H134" s="13">
        <v>139</v>
      </c>
      <c r="I134" s="13">
        <v>149</v>
      </c>
      <c r="J134" s="10" t="s">
        <v>24</v>
      </c>
      <c r="K134" s="10"/>
      <c r="L134" s="14"/>
      <c r="M134" s="13">
        <f>G134*(100-$B$4)*(100-$B$5)/10000</f>
        <v>123.72</v>
      </c>
      <c r="N134" s="13">
        <f>L134*M134</f>
        <v>0</v>
      </c>
      <c r="O134" s="13">
        <f>E134*L134</f>
        <v>0</v>
      </c>
      <c r="P134" s="13">
        <f>F134*L134</f>
        <v>0</v>
      </c>
    </row>
    <row r="135" spans="1:16" s="1" customFormat="1" ht="72.95" customHeight="1" outlineLevel="3" x14ac:dyDescent="0.2">
      <c r="A135" s="8"/>
      <c r="B135" s="9">
        <v>105102207</v>
      </c>
      <c r="C135" s="10" t="s">
        <v>169</v>
      </c>
      <c r="D135" s="10" t="s">
        <v>23</v>
      </c>
      <c r="E135" s="11">
        <v>3.4700000000000002E-2</v>
      </c>
      <c r="F135" s="12">
        <v>2.7E-4</v>
      </c>
      <c r="G135" s="13">
        <v>123.72</v>
      </c>
      <c r="H135" s="13">
        <v>139</v>
      </c>
      <c r="I135" s="13">
        <v>149</v>
      </c>
      <c r="J135" s="10" t="s">
        <v>24</v>
      </c>
      <c r="K135" s="10"/>
      <c r="L135" s="14"/>
      <c r="M135" s="13">
        <f>G135*(100-$B$4)*(100-$B$5)/10000</f>
        <v>123.72</v>
      </c>
      <c r="N135" s="13">
        <f>L135*M135</f>
        <v>0</v>
      </c>
      <c r="O135" s="13">
        <f>E135*L135</f>
        <v>0</v>
      </c>
      <c r="P135" s="13">
        <f>F135*L135</f>
        <v>0</v>
      </c>
    </row>
    <row r="136" spans="1:16" s="1" customFormat="1" ht="72.95" customHeight="1" outlineLevel="3" x14ac:dyDescent="0.2">
      <c r="A136" s="8"/>
      <c r="B136" s="9">
        <v>105102110</v>
      </c>
      <c r="C136" s="10" t="s">
        <v>170</v>
      </c>
      <c r="D136" s="10" t="s">
        <v>23</v>
      </c>
      <c r="E136" s="11">
        <v>4.2500000000000003E-2</v>
      </c>
      <c r="F136" s="12">
        <v>2.9E-4</v>
      </c>
      <c r="G136" s="13">
        <v>163.43</v>
      </c>
      <c r="H136" s="13">
        <v>185</v>
      </c>
      <c r="I136" s="13">
        <v>199</v>
      </c>
      <c r="J136" s="10" t="s">
        <v>24</v>
      </c>
      <c r="K136" s="10"/>
      <c r="L136" s="14"/>
      <c r="M136" s="13">
        <f>G136*(100-$B$4)*(100-$B$5)/10000</f>
        <v>163.43</v>
      </c>
      <c r="N136" s="13">
        <f>L136*M136</f>
        <v>0</v>
      </c>
      <c r="O136" s="13">
        <f>E136*L136</f>
        <v>0</v>
      </c>
      <c r="P136" s="13">
        <f>F136*L136</f>
        <v>0</v>
      </c>
    </row>
    <row r="137" spans="1:16" s="1" customFormat="1" ht="72.95" customHeight="1" outlineLevel="3" x14ac:dyDescent="0.2">
      <c r="A137" s="8"/>
      <c r="B137" s="9">
        <v>105102210</v>
      </c>
      <c r="C137" s="10" t="s">
        <v>171</v>
      </c>
      <c r="D137" s="10" t="s">
        <v>23</v>
      </c>
      <c r="E137" s="11">
        <v>4.2500000000000003E-2</v>
      </c>
      <c r="F137" s="12">
        <v>2.9E-4</v>
      </c>
      <c r="G137" s="13">
        <v>163.43</v>
      </c>
      <c r="H137" s="13">
        <v>185</v>
      </c>
      <c r="I137" s="13">
        <v>199</v>
      </c>
      <c r="J137" s="10" t="s">
        <v>24</v>
      </c>
      <c r="K137" s="10"/>
      <c r="L137" s="14"/>
      <c r="M137" s="13">
        <f>G137*(100-$B$4)*(100-$B$5)/10000</f>
        <v>163.43</v>
      </c>
      <c r="N137" s="13">
        <f>L137*M137</f>
        <v>0</v>
      </c>
      <c r="O137" s="13">
        <f>E137*L137</f>
        <v>0</v>
      </c>
      <c r="P137" s="13">
        <f>F137*L137</f>
        <v>0</v>
      </c>
    </row>
    <row r="138" spans="1:16" ht="11.1" customHeight="1" outlineLevel="2" x14ac:dyDescent="0.2">
      <c r="A138" s="29" t="s">
        <v>172</v>
      </c>
      <c r="B138" s="29"/>
      <c r="C138" s="29"/>
      <c r="D138" s="29"/>
      <c r="E138" s="29"/>
      <c r="F138" s="29"/>
      <c r="G138" s="29"/>
      <c r="H138" s="29"/>
      <c r="I138" s="29"/>
      <c r="J138" s="29"/>
      <c r="K138" s="29"/>
      <c r="L138" s="29"/>
      <c r="M138" s="45"/>
      <c r="N138" s="45"/>
      <c r="O138" s="45"/>
      <c r="P138" s="45"/>
    </row>
    <row r="139" spans="1:16" s="1" customFormat="1" ht="72.95" customHeight="1" outlineLevel="3" x14ac:dyDescent="0.2">
      <c r="A139" s="8"/>
      <c r="B139" s="9">
        <v>105102122</v>
      </c>
      <c r="C139" s="10" t="s">
        <v>173</v>
      </c>
      <c r="D139" s="10" t="s">
        <v>23</v>
      </c>
      <c r="E139" s="11">
        <v>0.23749999999999999</v>
      </c>
      <c r="F139" s="12">
        <v>3.3E-3</v>
      </c>
      <c r="G139" s="13">
        <v>474.88</v>
      </c>
      <c r="H139" s="13">
        <v>539</v>
      </c>
      <c r="I139" s="13">
        <v>569</v>
      </c>
      <c r="J139" s="10"/>
      <c r="K139" s="10" t="s">
        <v>132</v>
      </c>
      <c r="L139" s="14"/>
      <c r="M139" s="13">
        <f>G139*(100-$B$4)*(100-$B$5)/10000</f>
        <v>474.88</v>
      </c>
      <c r="N139" s="13">
        <f>L139*M139</f>
        <v>0</v>
      </c>
      <c r="O139" s="13">
        <f>E139*L139</f>
        <v>0</v>
      </c>
      <c r="P139" s="13">
        <f>F139*L139</f>
        <v>0</v>
      </c>
    </row>
    <row r="140" spans="1:16" s="1" customFormat="1" ht="72.95" customHeight="1" outlineLevel="3" x14ac:dyDescent="0.2">
      <c r="A140" s="8"/>
      <c r="B140" s="9">
        <v>105102222</v>
      </c>
      <c r="C140" s="10" t="s">
        <v>174</v>
      </c>
      <c r="D140" s="10" t="s">
        <v>23</v>
      </c>
      <c r="E140" s="11">
        <v>0.23749999999999999</v>
      </c>
      <c r="F140" s="12">
        <v>3.3E-3</v>
      </c>
      <c r="G140" s="13">
        <v>474.88</v>
      </c>
      <c r="H140" s="13">
        <v>539</v>
      </c>
      <c r="I140" s="13">
        <v>569</v>
      </c>
      <c r="J140" s="10"/>
      <c r="K140" s="10" t="s">
        <v>132</v>
      </c>
      <c r="L140" s="14"/>
      <c r="M140" s="13">
        <f>G140*(100-$B$4)*(100-$B$5)/10000</f>
        <v>474.88</v>
      </c>
      <c r="N140" s="13">
        <f>L140*M140</f>
        <v>0</v>
      </c>
      <c r="O140" s="13">
        <f>E140*L140</f>
        <v>0</v>
      </c>
      <c r="P140" s="13">
        <f>F140*L140</f>
        <v>0</v>
      </c>
    </row>
    <row r="141" spans="1:16" s="1" customFormat="1" ht="72.95" customHeight="1" outlineLevel="3" x14ac:dyDescent="0.2">
      <c r="A141" s="8"/>
      <c r="B141" s="9">
        <v>105102116</v>
      </c>
      <c r="C141" s="10" t="s">
        <v>175</v>
      </c>
      <c r="D141" s="10" t="s">
        <v>23</v>
      </c>
      <c r="E141" s="11">
        <v>0.1469</v>
      </c>
      <c r="F141" s="12">
        <v>1.6199999999999999E-3</v>
      </c>
      <c r="G141" s="13">
        <v>363.71</v>
      </c>
      <c r="H141" s="13">
        <v>409</v>
      </c>
      <c r="I141" s="13">
        <v>439</v>
      </c>
      <c r="J141" s="10"/>
      <c r="K141" s="10" t="s">
        <v>132</v>
      </c>
      <c r="L141" s="14"/>
      <c r="M141" s="13">
        <f>G141*(100-$B$4)*(100-$B$5)/10000</f>
        <v>363.71</v>
      </c>
      <c r="N141" s="13">
        <f>L141*M141</f>
        <v>0</v>
      </c>
      <c r="O141" s="13">
        <f>E141*L141</f>
        <v>0</v>
      </c>
      <c r="P141" s="13">
        <f>F141*L141</f>
        <v>0</v>
      </c>
    </row>
    <row r="142" spans="1:16" s="1" customFormat="1" ht="72.95" customHeight="1" outlineLevel="3" x14ac:dyDescent="0.2">
      <c r="A142" s="8"/>
      <c r="B142" s="9">
        <v>105102216</v>
      </c>
      <c r="C142" s="10" t="s">
        <v>176</v>
      </c>
      <c r="D142" s="10" t="s">
        <v>23</v>
      </c>
      <c r="E142" s="11">
        <v>0.1469</v>
      </c>
      <c r="F142" s="12">
        <v>1.6199999999999999E-3</v>
      </c>
      <c r="G142" s="13">
        <v>363.71</v>
      </c>
      <c r="H142" s="13">
        <v>409</v>
      </c>
      <c r="I142" s="13">
        <v>439</v>
      </c>
      <c r="J142" s="10"/>
      <c r="K142" s="10" t="s">
        <v>132</v>
      </c>
      <c r="L142" s="14"/>
      <c r="M142" s="13">
        <f>G142*(100-$B$4)*(100-$B$5)/10000</f>
        <v>363.71</v>
      </c>
      <c r="N142" s="13">
        <f>L142*M142</f>
        <v>0</v>
      </c>
      <c r="O142" s="13">
        <f>E142*L142</f>
        <v>0</v>
      </c>
      <c r="P142" s="13">
        <f>F142*L142</f>
        <v>0</v>
      </c>
    </row>
    <row r="143" spans="1:16" ht="11.1" customHeight="1" outlineLevel="1" x14ac:dyDescent="0.2">
      <c r="A143" s="28" t="s">
        <v>177</v>
      </c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44"/>
      <c r="N143" s="44"/>
      <c r="O143" s="44"/>
      <c r="P143" s="44"/>
    </row>
    <row r="144" spans="1:16" ht="11.1" customHeight="1" outlineLevel="2" x14ac:dyDescent="0.2">
      <c r="A144" s="29" t="s">
        <v>178</v>
      </c>
      <c r="B144" s="29"/>
      <c r="C144" s="29"/>
      <c r="D144" s="29"/>
      <c r="E144" s="29"/>
      <c r="F144" s="29"/>
      <c r="G144" s="29"/>
      <c r="H144" s="29"/>
      <c r="I144" s="29"/>
      <c r="J144" s="29"/>
      <c r="K144" s="29"/>
      <c r="L144" s="29"/>
      <c r="M144" s="45"/>
      <c r="N144" s="45"/>
      <c r="O144" s="45"/>
      <c r="P144" s="45"/>
    </row>
    <row r="145" spans="1:16" s="1" customFormat="1" ht="72.95" customHeight="1" outlineLevel="3" x14ac:dyDescent="0.2">
      <c r="A145" s="8"/>
      <c r="B145" s="9">
        <v>102802110</v>
      </c>
      <c r="C145" s="10" t="s">
        <v>179</v>
      </c>
      <c r="D145" s="10" t="s">
        <v>23</v>
      </c>
      <c r="E145" s="11">
        <v>6.25E-2</v>
      </c>
      <c r="F145" s="12">
        <v>8.4999999999999995E-4</v>
      </c>
      <c r="G145" s="13">
        <v>198.37</v>
      </c>
      <c r="H145" s="13">
        <v>229</v>
      </c>
      <c r="I145" s="13">
        <v>245</v>
      </c>
      <c r="J145" s="10" t="s">
        <v>24</v>
      </c>
      <c r="K145" s="10"/>
      <c r="L145" s="14"/>
      <c r="M145" s="13">
        <f>G145*(100-$B$4)*(100-$B$5)/10000</f>
        <v>198.37</v>
      </c>
      <c r="N145" s="13">
        <f>L145*M145</f>
        <v>0</v>
      </c>
      <c r="O145" s="13">
        <f>E145*L145</f>
        <v>0</v>
      </c>
      <c r="P145" s="13">
        <f>F145*L145</f>
        <v>0</v>
      </c>
    </row>
    <row r="146" spans="1:16" s="1" customFormat="1" ht="72.95" customHeight="1" outlineLevel="3" x14ac:dyDescent="0.2">
      <c r="A146" s="8"/>
      <c r="B146" s="9">
        <v>102802210</v>
      </c>
      <c r="C146" s="10" t="s">
        <v>180</v>
      </c>
      <c r="D146" s="10" t="s">
        <v>23</v>
      </c>
      <c r="E146" s="11">
        <v>6.25E-2</v>
      </c>
      <c r="F146" s="12">
        <v>8.4999999999999995E-4</v>
      </c>
      <c r="G146" s="13">
        <v>198.37</v>
      </c>
      <c r="H146" s="13">
        <v>229</v>
      </c>
      <c r="I146" s="13">
        <v>245</v>
      </c>
      <c r="J146" s="10"/>
      <c r="K146" s="10" t="s">
        <v>181</v>
      </c>
      <c r="L146" s="14"/>
      <c r="M146" s="13">
        <f>G146*(100-$B$4)*(100-$B$5)/10000</f>
        <v>198.37</v>
      </c>
      <c r="N146" s="13">
        <f>L146*M146</f>
        <v>0</v>
      </c>
      <c r="O146" s="13">
        <f>E146*L146</f>
        <v>0</v>
      </c>
      <c r="P146" s="13">
        <f>F146*L146</f>
        <v>0</v>
      </c>
    </row>
    <row r="147" spans="1:16" s="1" customFormat="1" ht="72.95" customHeight="1" outlineLevel="3" x14ac:dyDescent="0.2">
      <c r="A147" s="8"/>
      <c r="B147" s="9">
        <v>102802106</v>
      </c>
      <c r="C147" s="10" t="s">
        <v>182</v>
      </c>
      <c r="D147" s="10" t="s">
        <v>23</v>
      </c>
      <c r="E147" s="11">
        <v>8.2500000000000004E-2</v>
      </c>
      <c r="F147" s="12">
        <v>7.5000000000000002E-4</v>
      </c>
      <c r="G147" s="13">
        <v>132.62</v>
      </c>
      <c r="H147" s="13">
        <v>149</v>
      </c>
      <c r="I147" s="13">
        <v>159</v>
      </c>
      <c r="J147" s="10" t="s">
        <v>24</v>
      </c>
      <c r="K147" s="10"/>
      <c r="L147" s="14"/>
      <c r="M147" s="13">
        <f>G147*(100-$B$4)*(100-$B$5)/10000</f>
        <v>132.62</v>
      </c>
      <c r="N147" s="13">
        <f>L147*M147</f>
        <v>0</v>
      </c>
      <c r="O147" s="13">
        <f>E147*L147</f>
        <v>0</v>
      </c>
      <c r="P147" s="13">
        <f>F147*L147</f>
        <v>0</v>
      </c>
    </row>
    <row r="148" spans="1:16" s="1" customFormat="1" ht="72.95" customHeight="1" outlineLevel="3" x14ac:dyDescent="0.2">
      <c r="A148" s="8"/>
      <c r="B148" s="9">
        <v>102802206</v>
      </c>
      <c r="C148" s="10" t="s">
        <v>183</v>
      </c>
      <c r="D148" s="10" t="s">
        <v>23</v>
      </c>
      <c r="E148" s="11">
        <v>8.2500000000000004E-2</v>
      </c>
      <c r="F148" s="12">
        <v>7.5000000000000002E-4</v>
      </c>
      <c r="G148" s="13">
        <v>132.62</v>
      </c>
      <c r="H148" s="13">
        <v>149</v>
      </c>
      <c r="I148" s="13">
        <v>159</v>
      </c>
      <c r="J148" s="10" t="s">
        <v>24</v>
      </c>
      <c r="K148" s="10"/>
      <c r="L148" s="14"/>
      <c r="M148" s="13">
        <f>G148*(100-$B$4)*(100-$B$5)/10000</f>
        <v>132.62</v>
      </c>
      <c r="N148" s="13">
        <f>L148*M148</f>
        <v>0</v>
      </c>
      <c r="O148" s="13">
        <f>E148*L148</f>
        <v>0</v>
      </c>
      <c r="P148" s="13">
        <f>F148*L148</f>
        <v>0</v>
      </c>
    </row>
    <row r="149" spans="1:16" s="1" customFormat="1" ht="72.95" customHeight="1" outlineLevel="3" x14ac:dyDescent="0.2">
      <c r="A149" s="8"/>
      <c r="B149" s="9">
        <v>102802108</v>
      </c>
      <c r="C149" s="10" t="s">
        <v>184</v>
      </c>
      <c r="D149" s="10" t="s">
        <v>23</v>
      </c>
      <c r="E149" s="11">
        <v>6.25E-2</v>
      </c>
      <c r="F149" s="12">
        <v>8.4999999999999995E-4</v>
      </c>
      <c r="G149" s="13">
        <v>157.24</v>
      </c>
      <c r="H149" s="13">
        <v>179</v>
      </c>
      <c r="I149" s="13">
        <v>189</v>
      </c>
      <c r="J149" s="10" t="s">
        <v>24</v>
      </c>
      <c r="K149" s="10"/>
      <c r="L149" s="14"/>
      <c r="M149" s="13">
        <f>G149*(100-$B$4)*(100-$B$5)/10000</f>
        <v>157.24</v>
      </c>
      <c r="N149" s="13">
        <f>L149*M149</f>
        <v>0</v>
      </c>
      <c r="O149" s="13">
        <f>E149*L149</f>
        <v>0</v>
      </c>
      <c r="P149" s="13">
        <f>F149*L149</f>
        <v>0</v>
      </c>
    </row>
    <row r="150" spans="1:16" s="1" customFormat="1" ht="72.95" customHeight="1" outlineLevel="3" x14ac:dyDescent="0.2">
      <c r="A150" s="8"/>
      <c r="B150" s="9">
        <v>102802208</v>
      </c>
      <c r="C150" s="10" t="s">
        <v>185</v>
      </c>
      <c r="D150" s="10" t="s">
        <v>23</v>
      </c>
      <c r="E150" s="11">
        <v>6.25E-2</v>
      </c>
      <c r="F150" s="12">
        <v>8.4999999999999995E-4</v>
      </c>
      <c r="G150" s="13">
        <v>157.24</v>
      </c>
      <c r="H150" s="13">
        <v>179</v>
      </c>
      <c r="I150" s="13">
        <v>189</v>
      </c>
      <c r="J150" s="10"/>
      <c r="K150" s="10" t="s">
        <v>181</v>
      </c>
      <c r="L150" s="14"/>
      <c r="M150" s="13">
        <f>G150*(100-$B$4)*(100-$B$5)/10000</f>
        <v>157.24</v>
      </c>
      <c r="N150" s="13">
        <f>L150*M150</f>
        <v>0</v>
      </c>
      <c r="O150" s="13">
        <f>E150*L150</f>
        <v>0</v>
      </c>
      <c r="P150" s="13">
        <f>F150*L150</f>
        <v>0</v>
      </c>
    </row>
    <row r="151" spans="1:16" s="1" customFormat="1" ht="72.95" customHeight="1" outlineLevel="3" x14ac:dyDescent="0.2">
      <c r="A151" s="15"/>
      <c r="B151" s="16">
        <v>103801111</v>
      </c>
      <c r="C151" s="17" t="s">
        <v>186</v>
      </c>
      <c r="D151" s="17" t="s">
        <v>23</v>
      </c>
      <c r="E151" s="18">
        <v>2.8000000000000001E-2</v>
      </c>
      <c r="F151" s="19">
        <v>2.2000000000000001E-4</v>
      </c>
      <c r="G151" s="20">
        <v>173.12</v>
      </c>
      <c r="H151" s="20">
        <v>195</v>
      </c>
      <c r="I151" s="20">
        <v>209</v>
      </c>
      <c r="J151" s="17" t="s">
        <v>24</v>
      </c>
      <c r="K151" s="17"/>
      <c r="L151" s="21"/>
      <c r="M151" s="20">
        <f>G151*(100-$B$4)*(100-$B$5)/10000</f>
        <v>173.12</v>
      </c>
      <c r="N151" s="20">
        <f>L151*M151</f>
        <v>0</v>
      </c>
      <c r="O151" s="20">
        <f>E151*L151</f>
        <v>0</v>
      </c>
      <c r="P151" s="20">
        <f>F151*L151</f>
        <v>0</v>
      </c>
    </row>
    <row r="152" spans="1:16" s="1" customFormat="1" ht="72.95" customHeight="1" outlineLevel="3" x14ac:dyDescent="0.2">
      <c r="A152" s="15"/>
      <c r="B152" s="16">
        <v>103801211</v>
      </c>
      <c r="C152" s="17" t="s">
        <v>187</v>
      </c>
      <c r="D152" s="17" t="s">
        <v>23</v>
      </c>
      <c r="E152" s="18">
        <v>2.8000000000000001E-2</v>
      </c>
      <c r="F152" s="19">
        <v>2.2000000000000001E-4</v>
      </c>
      <c r="G152" s="20">
        <v>173.12</v>
      </c>
      <c r="H152" s="20">
        <v>195</v>
      </c>
      <c r="I152" s="20">
        <v>209</v>
      </c>
      <c r="J152" s="17"/>
      <c r="K152" s="17" t="s">
        <v>188</v>
      </c>
      <c r="L152" s="21"/>
      <c r="M152" s="20">
        <f>G152*(100-$B$4)*(100-$B$5)/10000</f>
        <v>173.12</v>
      </c>
      <c r="N152" s="20">
        <f>L152*M152</f>
        <v>0</v>
      </c>
      <c r="O152" s="20">
        <f>E152*L152</f>
        <v>0</v>
      </c>
      <c r="P152" s="20">
        <f>F152*L152</f>
        <v>0</v>
      </c>
    </row>
    <row r="153" spans="1:16" s="1" customFormat="1" ht="72.95" customHeight="1" outlineLevel="3" x14ac:dyDescent="0.2">
      <c r="A153" s="8"/>
      <c r="B153" s="9">
        <v>103801105</v>
      </c>
      <c r="C153" s="10" t="s">
        <v>189</v>
      </c>
      <c r="D153" s="10" t="s">
        <v>23</v>
      </c>
      <c r="E153" s="11">
        <v>3.7999999999999999E-2</v>
      </c>
      <c r="F153" s="12">
        <v>2.9999999999999997E-4</v>
      </c>
      <c r="G153" s="13">
        <v>97.68</v>
      </c>
      <c r="H153" s="13">
        <v>109</v>
      </c>
      <c r="I153" s="13">
        <v>119</v>
      </c>
      <c r="J153" s="10" t="s">
        <v>24</v>
      </c>
      <c r="K153" s="10"/>
      <c r="L153" s="14"/>
      <c r="M153" s="13">
        <f>G153*(100-$B$4)*(100-$B$5)/10000</f>
        <v>97.68</v>
      </c>
      <c r="N153" s="13">
        <f>L153*M153</f>
        <v>0</v>
      </c>
      <c r="O153" s="13">
        <f>E153*L153</f>
        <v>0</v>
      </c>
      <c r="P153" s="13">
        <f>F153*L153</f>
        <v>0</v>
      </c>
    </row>
    <row r="154" spans="1:16" s="1" customFormat="1" ht="72.95" customHeight="1" outlineLevel="3" x14ac:dyDescent="0.2">
      <c r="A154" s="8"/>
      <c r="B154" s="9">
        <v>103801205</v>
      </c>
      <c r="C154" s="10" t="s">
        <v>190</v>
      </c>
      <c r="D154" s="10" t="s">
        <v>23</v>
      </c>
      <c r="E154" s="11">
        <v>3.7999999999999999E-2</v>
      </c>
      <c r="F154" s="12">
        <v>2.9999999999999997E-4</v>
      </c>
      <c r="G154" s="13">
        <v>97.68</v>
      </c>
      <c r="H154" s="13">
        <v>109</v>
      </c>
      <c r="I154" s="13">
        <v>119</v>
      </c>
      <c r="J154" s="10" t="s">
        <v>24</v>
      </c>
      <c r="K154" s="10"/>
      <c r="L154" s="14"/>
      <c r="M154" s="13">
        <f>G154*(100-$B$4)*(100-$B$5)/10000</f>
        <v>97.68</v>
      </c>
      <c r="N154" s="13">
        <f>L154*M154</f>
        <v>0</v>
      </c>
      <c r="O154" s="13">
        <f>E154*L154</f>
        <v>0</v>
      </c>
      <c r="P154" s="13">
        <f>F154*L154</f>
        <v>0</v>
      </c>
    </row>
    <row r="155" spans="1:16" s="1" customFormat="1" ht="72.95" customHeight="1" outlineLevel="3" x14ac:dyDescent="0.2">
      <c r="A155" s="8"/>
      <c r="B155" s="9">
        <v>103801107</v>
      </c>
      <c r="C155" s="10" t="s">
        <v>191</v>
      </c>
      <c r="D155" s="10" t="s">
        <v>23</v>
      </c>
      <c r="E155" s="11">
        <v>0.04</v>
      </c>
      <c r="F155" s="12">
        <v>3.5E-4</v>
      </c>
      <c r="G155" s="13">
        <v>115.15</v>
      </c>
      <c r="H155" s="13">
        <v>129</v>
      </c>
      <c r="I155" s="13">
        <v>139</v>
      </c>
      <c r="J155" s="10" t="s">
        <v>24</v>
      </c>
      <c r="K155" s="10"/>
      <c r="L155" s="14"/>
      <c r="M155" s="13">
        <f>G155*(100-$B$4)*(100-$B$5)/10000</f>
        <v>115.15</v>
      </c>
      <c r="N155" s="13">
        <f>L155*M155</f>
        <v>0</v>
      </c>
      <c r="O155" s="13">
        <f>E155*L155</f>
        <v>0</v>
      </c>
      <c r="P155" s="13">
        <f>F155*L155</f>
        <v>0</v>
      </c>
    </row>
    <row r="156" spans="1:16" s="1" customFormat="1" ht="72.95" customHeight="1" outlineLevel="3" x14ac:dyDescent="0.2">
      <c r="A156" s="8"/>
      <c r="B156" s="9">
        <v>103801207</v>
      </c>
      <c r="C156" s="10" t="s">
        <v>192</v>
      </c>
      <c r="D156" s="10" t="s">
        <v>23</v>
      </c>
      <c r="E156" s="11">
        <v>0.04</v>
      </c>
      <c r="F156" s="12">
        <v>3.1E-4</v>
      </c>
      <c r="G156" s="13">
        <v>115.15</v>
      </c>
      <c r="H156" s="13">
        <v>129</v>
      </c>
      <c r="I156" s="13">
        <v>139</v>
      </c>
      <c r="J156" s="10" t="s">
        <v>24</v>
      </c>
      <c r="K156" s="10"/>
      <c r="L156" s="14"/>
      <c r="M156" s="13">
        <f>G156*(100-$B$4)*(100-$B$5)/10000</f>
        <v>115.15</v>
      </c>
      <c r="N156" s="13">
        <f>L156*M156</f>
        <v>0</v>
      </c>
      <c r="O156" s="13">
        <f>E156*L156</f>
        <v>0</v>
      </c>
      <c r="P156" s="13">
        <f>F156*L156</f>
        <v>0</v>
      </c>
    </row>
    <row r="157" spans="1:16" s="1" customFormat="1" ht="72.95" customHeight="1" outlineLevel="3" x14ac:dyDescent="0.2">
      <c r="A157" s="8"/>
      <c r="B157" s="9">
        <v>103801109</v>
      </c>
      <c r="C157" s="10" t="s">
        <v>193</v>
      </c>
      <c r="D157" s="10" t="s">
        <v>23</v>
      </c>
      <c r="E157" s="11">
        <v>0.05</v>
      </c>
      <c r="F157" s="12">
        <v>3.1E-4</v>
      </c>
      <c r="G157" s="13">
        <v>157.24</v>
      </c>
      <c r="H157" s="13">
        <v>179</v>
      </c>
      <c r="I157" s="13">
        <v>189</v>
      </c>
      <c r="J157" s="10" t="s">
        <v>24</v>
      </c>
      <c r="K157" s="10"/>
      <c r="L157" s="14"/>
      <c r="M157" s="13">
        <f>G157*(100-$B$4)*(100-$B$5)/10000</f>
        <v>157.24</v>
      </c>
      <c r="N157" s="13">
        <f>L157*M157</f>
        <v>0</v>
      </c>
      <c r="O157" s="13">
        <f>E157*L157</f>
        <v>0</v>
      </c>
      <c r="P157" s="13">
        <f>F157*L157</f>
        <v>0</v>
      </c>
    </row>
    <row r="158" spans="1:16" s="1" customFormat="1" ht="72.95" customHeight="1" outlineLevel="3" x14ac:dyDescent="0.2">
      <c r="A158" s="8"/>
      <c r="B158" s="9">
        <v>103801209</v>
      </c>
      <c r="C158" s="10" t="s">
        <v>194</v>
      </c>
      <c r="D158" s="10" t="s">
        <v>23</v>
      </c>
      <c r="E158" s="11">
        <v>0.05</v>
      </c>
      <c r="F158" s="12">
        <v>3.1E-4</v>
      </c>
      <c r="G158" s="13">
        <v>157.24</v>
      </c>
      <c r="H158" s="13">
        <v>179</v>
      </c>
      <c r="I158" s="13">
        <v>189</v>
      </c>
      <c r="J158" s="10" t="s">
        <v>24</v>
      </c>
      <c r="K158" s="10"/>
      <c r="L158" s="14"/>
      <c r="M158" s="13">
        <f>G158*(100-$B$4)*(100-$B$5)/10000</f>
        <v>157.24</v>
      </c>
      <c r="N158" s="13">
        <f>L158*M158</f>
        <v>0</v>
      </c>
      <c r="O158" s="13">
        <f>E158*L158</f>
        <v>0</v>
      </c>
      <c r="P158" s="13">
        <f>F158*L158</f>
        <v>0</v>
      </c>
    </row>
    <row r="159" spans="1:16" s="1" customFormat="1" ht="72.95" customHeight="1" outlineLevel="3" x14ac:dyDescent="0.2">
      <c r="A159" s="15"/>
      <c r="B159" s="16">
        <v>104801111</v>
      </c>
      <c r="C159" s="17" t="s">
        <v>195</v>
      </c>
      <c r="D159" s="17" t="s">
        <v>23</v>
      </c>
      <c r="E159" s="18">
        <v>0.03</v>
      </c>
      <c r="F159" s="19">
        <v>2.4000000000000001E-4</v>
      </c>
      <c r="G159" s="20">
        <v>182.49</v>
      </c>
      <c r="H159" s="20">
        <v>209</v>
      </c>
      <c r="I159" s="20">
        <v>225</v>
      </c>
      <c r="J159" s="17" t="s">
        <v>24</v>
      </c>
      <c r="K159" s="17"/>
      <c r="L159" s="21"/>
      <c r="M159" s="20">
        <f>G159*(100-$B$4)*(100-$B$5)/10000</f>
        <v>182.49</v>
      </c>
      <c r="N159" s="20">
        <f>L159*M159</f>
        <v>0</v>
      </c>
      <c r="O159" s="20">
        <f>E159*L159</f>
        <v>0</v>
      </c>
      <c r="P159" s="20">
        <f>F159*L159</f>
        <v>0</v>
      </c>
    </row>
    <row r="160" spans="1:16" s="1" customFormat="1" ht="72.95" customHeight="1" outlineLevel="3" x14ac:dyDescent="0.2">
      <c r="A160" s="15"/>
      <c r="B160" s="16">
        <v>104801211</v>
      </c>
      <c r="C160" s="17" t="s">
        <v>196</v>
      </c>
      <c r="D160" s="17" t="s">
        <v>23</v>
      </c>
      <c r="E160" s="18">
        <v>0.03</v>
      </c>
      <c r="F160" s="19">
        <v>2.4000000000000001E-4</v>
      </c>
      <c r="G160" s="20">
        <v>182.49</v>
      </c>
      <c r="H160" s="20">
        <v>209</v>
      </c>
      <c r="I160" s="20">
        <v>225</v>
      </c>
      <c r="J160" s="17" t="s">
        <v>24</v>
      </c>
      <c r="K160" s="17"/>
      <c r="L160" s="21"/>
      <c r="M160" s="20">
        <f>G160*(100-$B$4)*(100-$B$5)/10000</f>
        <v>182.49</v>
      </c>
      <c r="N160" s="20">
        <f>L160*M160</f>
        <v>0</v>
      </c>
      <c r="O160" s="20">
        <f>E160*L160</f>
        <v>0</v>
      </c>
      <c r="P160" s="20">
        <f>F160*L160</f>
        <v>0</v>
      </c>
    </row>
    <row r="161" spans="1:16" s="1" customFormat="1" ht="72.95" customHeight="1" outlineLevel="3" x14ac:dyDescent="0.2">
      <c r="A161" s="8"/>
      <c r="B161" s="9">
        <v>104801005</v>
      </c>
      <c r="C161" s="10" t="s">
        <v>197</v>
      </c>
      <c r="D161" s="10" t="s">
        <v>23</v>
      </c>
      <c r="E161" s="11">
        <v>0.04</v>
      </c>
      <c r="F161" s="12">
        <v>4.0000000000000002E-4</v>
      </c>
      <c r="G161" s="13">
        <v>123.72</v>
      </c>
      <c r="H161" s="13">
        <v>139</v>
      </c>
      <c r="I161" s="13">
        <v>149</v>
      </c>
      <c r="J161" s="10" t="s">
        <v>24</v>
      </c>
      <c r="K161" s="10"/>
      <c r="L161" s="14"/>
      <c r="M161" s="13">
        <f>G161*(100-$B$4)*(100-$B$5)/10000</f>
        <v>123.72</v>
      </c>
      <c r="N161" s="13">
        <f>L161*M161</f>
        <v>0</v>
      </c>
      <c r="O161" s="13">
        <f>E161*L161</f>
        <v>0</v>
      </c>
      <c r="P161" s="13">
        <f>F161*L161</f>
        <v>0</v>
      </c>
    </row>
    <row r="162" spans="1:16" s="1" customFormat="1" ht="72.95" customHeight="1" outlineLevel="3" x14ac:dyDescent="0.2">
      <c r="A162" s="8"/>
      <c r="B162" s="9">
        <v>104801105</v>
      </c>
      <c r="C162" s="10" t="s">
        <v>198</v>
      </c>
      <c r="D162" s="10" t="s">
        <v>23</v>
      </c>
      <c r="E162" s="11">
        <v>0.04</v>
      </c>
      <c r="F162" s="12">
        <v>3.6000000000000002E-4</v>
      </c>
      <c r="G162" s="13">
        <v>97.68</v>
      </c>
      <c r="H162" s="13">
        <v>109</v>
      </c>
      <c r="I162" s="13">
        <v>119</v>
      </c>
      <c r="J162" s="10" t="s">
        <v>24</v>
      </c>
      <c r="K162" s="10"/>
      <c r="L162" s="14"/>
      <c r="M162" s="13">
        <f>G162*(100-$B$4)*(100-$B$5)/10000</f>
        <v>97.68</v>
      </c>
      <c r="N162" s="13">
        <f>L162*M162</f>
        <v>0</v>
      </c>
      <c r="O162" s="13">
        <f>E162*L162</f>
        <v>0</v>
      </c>
      <c r="P162" s="13">
        <f>F162*L162</f>
        <v>0</v>
      </c>
    </row>
    <row r="163" spans="1:16" s="1" customFormat="1" ht="72.95" customHeight="1" outlineLevel="3" x14ac:dyDescent="0.2">
      <c r="A163" s="8"/>
      <c r="B163" s="9">
        <v>104801805</v>
      </c>
      <c r="C163" s="10" t="s">
        <v>199</v>
      </c>
      <c r="D163" s="10" t="s">
        <v>23</v>
      </c>
      <c r="E163" s="11">
        <v>0.04</v>
      </c>
      <c r="F163" s="12">
        <v>3.6000000000000002E-4</v>
      </c>
      <c r="G163" s="13">
        <v>123.72</v>
      </c>
      <c r="H163" s="13">
        <v>139</v>
      </c>
      <c r="I163" s="13">
        <v>149</v>
      </c>
      <c r="J163" s="10" t="s">
        <v>24</v>
      </c>
      <c r="K163" s="10"/>
      <c r="L163" s="14"/>
      <c r="M163" s="13">
        <f>G163*(100-$B$4)*(100-$B$5)/10000</f>
        <v>123.72</v>
      </c>
      <c r="N163" s="13">
        <f>L163*M163</f>
        <v>0</v>
      </c>
      <c r="O163" s="13">
        <f>E163*L163</f>
        <v>0</v>
      </c>
      <c r="P163" s="13">
        <f>F163*L163</f>
        <v>0</v>
      </c>
    </row>
    <row r="164" spans="1:16" s="1" customFormat="1" ht="72.95" customHeight="1" outlineLevel="3" x14ac:dyDescent="0.2">
      <c r="A164" s="8"/>
      <c r="B164" s="9">
        <v>104801205</v>
      </c>
      <c r="C164" s="10" t="s">
        <v>200</v>
      </c>
      <c r="D164" s="10" t="s">
        <v>23</v>
      </c>
      <c r="E164" s="11">
        <v>0.04</v>
      </c>
      <c r="F164" s="12">
        <v>3.6000000000000002E-4</v>
      </c>
      <c r="G164" s="13">
        <v>97.68</v>
      </c>
      <c r="H164" s="13">
        <v>109</v>
      </c>
      <c r="I164" s="13">
        <v>119</v>
      </c>
      <c r="J164" s="10" t="s">
        <v>24</v>
      </c>
      <c r="K164" s="10"/>
      <c r="L164" s="14"/>
      <c r="M164" s="13">
        <f>G164*(100-$B$4)*(100-$B$5)/10000</f>
        <v>97.68</v>
      </c>
      <c r="N164" s="13">
        <f>L164*M164</f>
        <v>0</v>
      </c>
      <c r="O164" s="13">
        <f>E164*L164</f>
        <v>0</v>
      </c>
      <c r="P164" s="13">
        <f>F164*L164</f>
        <v>0</v>
      </c>
    </row>
    <row r="165" spans="1:16" s="1" customFormat="1" ht="72.95" customHeight="1" outlineLevel="3" x14ac:dyDescent="0.2">
      <c r="A165" s="8"/>
      <c r="B165" s="9">
        <v>104801107</v>
      </c>
      <c r="C165" s="10" t="s">
        <v>201</v>
      </c>
      <c r="D165" s="10" t="s">
        <v>23</v>
      </c>
      <c r="E165" s="11">
        <v>0.04</v>
      </c>
      <c r="F165" s="12">
        <v>3.1E-4</v>
      </c>
      <c r="G165" s="13">
        <v>123.72</v>
      </c>
      <c r="H165" s="13">
        <v>139</v>
      </c>
      <c r="I165" s="13">
        <v>149</v>
      </c>
      <c r="J165" s="10" t="s">
        <v>24</v>
      </c>
      <c r="K165" s="10"/>
      <c r="L165" s="14"/>
      <c r="M165" s="13">
        <f>G165*(100-$B$4)*(100-$B$5)/10000</f>
        <v>123.72</v>
      </c>
      <c r="N165" s="13">
        <f>L165*M165</f>
        <v>0</v>
      </c>
      <c r="O165" s="13">
        <f>E165*L165</f>
        <v>0</v>
      </c>
      <c r="P165" s="13">
        <f>F165*L165</f>
        <v>0</v>
      </c>
    </row>
    <row r="166" spans="1:16" s="1" customFormat="1" ht="72.95" customHeight="1" outlineLevel="3" x14ac:dyDescent="0.2">
      <c r="A166" s="8"/>
      <c r="B166" s="9">
        <v>104801207</v>
      </c>
      <c r="C166" s="10" t="s">
        <v>202</v>
      </c>
      <c r="D166" s="10" t="s">
        <v>23</v>
      </c>
      <c r="E166" s="11">
        <v>0.04</v>
      </c>
      <c r="F166" s="12">
        <v>3.1E-4</v>
      </c>
      <c r="G166" s="13">
        <v>123.72</v>
      </c>
      <c r="H166" s="13">
        <v>139</v>
      </c>
      <c r="I166" s="13">
        <v>149</v>
      </c>
      <c r="J166" s="10" t="s">
        <v>24</v>
      </c>
      <c r="K166" s="10"/>
      <c r="L166" s="14"/>
      <c r="M166" s="13">
        <f>G166*(100-$B$4)*(100-$B$5)/10000</f>
        <v>123.72</v>
      </c>
      <c r="N166" s="13">
        <f>L166*M166</f>
        <v>0</v>
      </c>
      <c r="O166" s="13">
        <f>E166*L166</f>
        <v>0</v>
      </c>
      <c r="P166" s="13">
        <f>F166*L166</f>
        <v>0</v>
      </c>
    </row>
    <row r="167" spans="1:16" s="1" customFormat="1" ht="72.95" customHeight="1" outlineLevel="3" x14ac:dyDescent="0.2">
      <c r="A167" s="8"/>
      <c r="B167" s="9">
        <v>104801109</v>
      </c>
      <c r="C167" s="10" t="s">
        <v>203</v>
      </c>
      <c r="D167" s="10" t="s">
        <v>23</v>
      </c>
      <c r="E167" s="11">
        <v>0.05</v>
      </c>
      <c r="F167" s="12">
        <v>3.5E-4</v>
      </c>
      <c r="G167" s="13">
        <v>163.43</v>
      </c>
      <c r="H167" s="13">
        <v>185</v>
      </c>
      <c r="I167" s="13">
        <v>199</v>
      </c>
      <c r="J167" s="10" t="s">
        <v>24</v>
      </c>
      <c r="K167" s="10"/>
      <c r="L167" s="14"/>
      <c r="M167" s="13">
        <f>G167*(100-$B$4)*(100-$B$5)/10000</f>
        <v>163.43</v>
      </c>
      <c r="N167" s="13">
        <f>L167*M167</f>
        <v>0</v>
      </c>
      <c r="O167" s="13">
        <f>E167*L167</f>
        <v>0</v>
      </c>
      <c r="P167" s="13">
        <f>F167*L167</f>
        <v>0</v>
      </c>
    </row>
    <row r="168" spans="1:16" s="1" customFormat="1" ht="72.95" customHeight="1" outlineLevel="3" x14ac:dyDescent="0.2">
      <c r="A168" s="8"/>
      <c r="B168" s="9">
        <v>104801209</v>
      </c>
      <c r="C168" s="10" t="s">
        <v>204</v>
      </c>
      <c r="D168" s="10" t="s">
        <v>23</v>
      </c>
      <c r="E168" s="11">
        <v>0.05</v>
      </c>
      <c r="F168" s="12">
        <v>3.5E-4</v>
      </c>
      <c r="G168" s="13">
        <v>163.43</v>
      </c>
      <c r="H168" s="13">
        <v>185</v>
      </c>
      <c r="I168" s="13">
        <v>199</v>
      </c>
      <c r="J168" s="10" t="s">
        <v>24</v>
      </c>
      <c r="K168" s="10"/>
      <c r="L168" s="14"/>
      <c r="M168" s="13">
        <f>G168*(100-$B$4)*(100-$B$5)/10000</f>
        <v>163.43</v>
      </c>
      <c r="N168" s="13">
        <f>L168*M168</f>
        <v>0</v>
      </c>
      <c r="O168" s="13">
        <f>E168*L168</f>
        <v>0</v>
      </c>
      <c r="P168" s="13">
        <f>F168*L168</f>
        <v>0</v>
      </c>
    </row>
    <row r="169" spans="1:16" s="1" customFormat="1" ht="72.95" customHeight="1" outlineLevel="3" x14ac:dyDescent="0.2">
      <c r="A169" s="15"/>
      <c r="B169" s="16">
        <v>105801111</v>
      </c>
      <c r="C169" s="17" t="s">
        <v>205</v>
      </c>
      <c r="D169" s="17" t="s">
        <v>23</v>
      </c>
      <c r="E169" s="18">
        <v>0.05</v>
      </c>
      <c r="F169" s="19">
        <v>2.2000000000000001E-4</v>
      </c>
      <c r="G169" s="20">
        <v>173.12</v>
      </c>
      <c r="H169" s="20">
        <v>195</v>
      </c>
      <c r="I169" s="20">
        <v>209</v>
      </c>
      <c r="J169" s="17" t="s">
        <v>24</v>
      </c>
      <c r="K169" s="17"/>
      <c r="L169" s="21"/>
      <c r="M169" s="20">
        <f>G169*(100-$B$4)*(100-$B$5)/10000</f>
        <v>173.12</v>
      </c>
      <c r="N169" s="20">
        <f>L169*M169</f>
        <v>0</v>
      </c>
      <c r="O169" s="20">
        <f>E169*L169</f>
        <v>0</v>
      </c>
      <c r="P169" s="20">
        <f>F169*L169</f>
        <v>0</v>
      </c>
    </row>
    <row r="170" spans="1:16" s="1" customFormat="1" ht="72.95" customHeight="1" outlineLevel="3" x14ac:dyDescent="0.2">
      <c r="A170" s="15"/>
      <c r="B170" s="16">
        <v>105801211</v>
      </c>
      <c r="C170" s="17" t="s">
        <v>206</v>
      </c>
      <c r="D170" s="17" t="s">
        <v>23</v>
      </c>
      <c r="E170" s="18">
        <v>0.03</v>
      </c>
      <c r="F170" s="19">
        <v>2.2000000000000001E-4</v>
      </c>
      <c r="G170" s="20">
        <v>173.12</v>
      </c>
      <c r="H170" s="20">
        <v>195</v>
      </c>
      <c r="I170" s="20">
        <v>209</v>
      </c>
      <c r="J170" s="17" t="s">
        <v>24</v>
      </c>
      <c r="K170" s="17"/>
      <c r="L170" s="21"/>
      <c r="M170" s="20">
        <f>G170*(100-$B$4)*(100-$B$5)/10000</f>
        <v>173.12</v>
      </c>
      <c r="N170" s="20">
        <f>L170*M170</f>
        <v>0</v>
      </c>
      <c r="O170" s="20">
        <f>E170*L170</f>
        <v>0</v>
      </c>
      <c r="P170" s="20">
        <f>F170*L170</f>
        <v>0</v>
      </c>
    </row>
    <row r="171" spans="1:16" s="1" customFormat="1" ht="72.95" customHeight="1" outlineLevel="3" x14ac:dyDescent="0.2">
      <c r="A171" s="8"/>
      <c r="B171" s="9">
        <v>105801105</v>
      </c>
      <c r="C171" s="10" t="s">
        <v>207</v>
      </c>
      <c r="D171" s="10" t="s">
        <v>23</v>
      </c>
      <c r="E171" s="11">
        <v>4.5999999999999999E-2</v>
      </c>
      <c r="F171" s="12">
        <v>4.0000000000000002E-4</v>
      </c>
      <c r="G171" s="13">
        <v>97.68</v>
      </c>
      <c r="H171" s="13">
        <v>109</v>
      </c>
      <c r="I171" s="13">
        <v>119</v>
      </c>
      <c r="J171" s="10" t="s">
        <v>24</v>
      </c>
      <c r="K171" s="10"/>
      <c r="L171" s="14"/>
      <c r="M171" s="13">
        <f>G171*(100-$B$4)*(100-$B$5)/10000</f>
        <v>97.68</v>
      </c>
      <c r="N171" s="13">
        <f>L171*M171</f>
        <v>0</v>
      </c>
      <c r="O171" s="13">
        <f>E171*L171</f>
        <v>0</v>
      </c>
      <c r="P171" s="13">
        <f>F171*L171</f>
        <v>0</v>
      </c>
    </row>
    <row r="172" spans="1:16" s="1" customFormat="1" ht="72.95" customHeight="1" outlineLevel="3" x14ac:dyDescent="0.2">
      <c r="A172" s="8"/>
      <c r="B172" s="9">
        <v>105801205</v>
      </c>
      <c r="C172" s="10" t="s">
        <v>208</v>
      </c>
      <c r="D172" s="10" t="s">
        <v>23</v>
      </c>
      <c r="E172" s="11">
        <v>4.5999999999999999E-2</v>
      </c>
      <c r="F172" s="12">
        <v>4.0000000000000002E-4</v>
      </c>
      <c r="G172" s="13">
        <v>97.68</v>
      </c>
      <c r="H172" s="13">
        <v>109</v>
      </c>
      <c r="I172" s="13">
        <v>119</v>
      </c>
      <c r="J172" s="10" t="s">
        <v>24</v>
      </c>
      <c r="K172" s="10"/>
      <c r="L172" s="14"/>
      <c r="M172" s="13">
        <f>G172*(100-$B$4)*(100-$B$5)/10000</f>
        <v>97.68</v>
      </c>
      <c r="N172" s="13">
        <f>L172*M172</f>
        <v>0</v>
      </c>
      <c r="O172" s="13">
        <f>E172*L172</f>
        <v>0</v>
      </c>
      <c r="P172" s="13">
        <f>F172*L172</f>
        <v>0</v>
      </c>
    </row>
    <row r="173" spans="1:16" s="1" customFormat="1" ht="72.95" customHeight="1" outlineLevel="3" x14ac:dyDescent="0.2">
      <c r="A173" s="8"/>
      <c r="B173" s="9">
        <v>105801107</v>
      </c>
      <c r="C173" s="10" t="s">
        <v>209</v>
      </c>
      <c r="D173" s="10" t="s">
        <v>23</v>
      </c>
      <c r="E173" s="11">
        <v>0.04</v>
      </c>
      <c r="F173" s="12">
        <v>3.5E-4</v>
      </c>
      <c r="G173" s="13">
        <v>115.15</v>
      </c>
      <c r="H173" s="13">
        <v>129</v>
      </c>
      <c r="I173" s="13">
        <v>139</v>
      </c>
      <c r="J173" s="10" t="s">
        <v>24</v>
      </c>
      <c r="K173" s="10"/>
      <c r="L173" s="14"/>
      <c r="M173" s="13">
        <f>G173*(100-$B$4)*(100-$B$5)/10000</f>
        <v>115.15</v>
      </c>
      <c r="N173" s="13">
        <f>L173*M173</f>
        <v>0</v>
      </c>
      <c r="O173" s="13">
        <f>E173*L173</f>
        <v>0</v>
      </c>
      <c r="P173" s="13">
        <f>F173*L173</f>
        <v>0</v>
      </c>
    </row>
    <row r="174" spans="1:16" s="1" customFormat="1" ht="72.95" customHeight="1" outlineLevel="3" x14ac:dyDescent="0.2">
      <c r="A174" s="8"/>
      <c r="B174" s="9">
        <v>105801207</v>
      </c>
      <c r="C174" s="10" t="s">
        <v>210</v>
      </c>
      <c r="D174" s="10" t="s">
        <v>23</v>
      </c>
      <c r="E174" s="11">
        <v>0.04</v>
      </c>
      <c r="F174" s="12">
        <v>3.5E-4</v>
      </c>
      <c r="G174" s="13">
        <v>115.15</v>
      </c>
      <c r="H174" s="13">
        <v>129</v>
      </c>
      <c r="I174" s="13">
        <v>139</v>
      </c>
      <c r="J174" s="10" t="s">
        <v>24</v>
      </c>
      <c r="K174" s="10"/>
      <c r="L174" s="14"/>
      <c r="M174" s="13">
        <f>G174*(100-$B$4)*(100-$B$5)/10000</f>
        <v>115.15</v>
      </c>
      <c r="N174" s="13">
        <f>L174*M174</f>
        <v>0</v>
      </c>
      <c r="O174" s="13">
        <f>E174*L174</f>
        <v>0</v>
      </c>
      <c r="P174" s="13">
        <f>F174*L174</f>
        <v>0</v>
      </c>
    </row>
    <row r="175" spans="1:16" s="1" customFormat="1" ht="72.95" customHeight="1" outlineLevel="3" x14ac:dyDescent="0.2">
      <c r="A175" s="8"/>
      <c r="B175" s="9">
        <v>105801109</v>
      </c>
      <c r="C175" s="10" t="s">
        <v>211</v>
      </c>
      <c r="D175" s="10" t="s">
        <v>23</v>
      </c>
      <c r="E175" s="11">
        <v>0.05</v>
      </c>
      <c r="F175" s="12">
        <v>3.8999999999999999E-4</v>
      </c>
      <c r="G175" s="13">
        <v>157.24</v>
      </c>
      <c r="H175" s="13">
        <v>179</v>
      </c>
      <c r="I175" s="13">
        <v>189</v>
      </c>
      <c r="J175" s="10" t="s">
        <v>24</v>
      </c>
      <c r="K175" s="10"/>
      <c r="L175" s="14"/>
      <c r="M175" s="13">
        <f>G175*(100-$B$4)*(100-$B$5)/10000</f>
        <v>157.24</v>
      </c>
      <c r="N175" s="13">
        <f>L175*M175</f>
        <v>0</v>
      </c>
      <c r="O175" s="13">
        <f>E175*L175</f>
        <v>0</v>
      </c>
      <c r="P175" s="13">
        <f>F175*L175</f>
        <v>0</v>
      </c>
    </row>
    <row r="176" spans="1:16" s="1" customFormat="1" ht="72.95" customHeight="1" outlineLevel="3" x14ac:dyDescent="0.2">
      <c r="A176" s="8"/>
      <c r="B176" s="9">
        <v>105801209</v>
      </c>
      <c r="C176" s="10" t="s">
        <v>212</v>
      </c>
      <c r="D176" s="10" t="s">
        <v>23</v>
      </c>
      <c r="E176" s="11">
        <v>0.05</v>
      </c>
      <c r="F176" s="12">
        <v>3.8999999999999999E-4</v>
      </c>
      <c r="G176" s="13">
        <v>157.24</v>
      </c>
      <c r="H176" s="13">
        <v>179</v>
      </c>
      <c r="I176" s="13">
        <v>189</v>
      </c>
      <c r="J176" s="10" t="s">
        <v>24</v>
      </c>
      <c r="K176" s="10"/>
      <c r="L176" s="14"/>
      <c r="M176" s="13">
        <f>G176*(100-$B$4)*(100-$B$5)/10000</f>
        <v>157.24</v>
      </c>
      <c r="N176" s="13">
        <f>L176*M176</f>
        <v>0</v>
      </c>
      <c r="O176" s="13">
        <f>E176*L176</f>
        <v>0</v>
      </c>
      <c r="P176" s="13">
        <f>F176*L176</f>
        <v>0</v>
      </c>
    </row>
    <row r="177" spans="1:16" s="1" customFormat="1" ht="72.95" customHeight="1" outlineLevel="3" x14ac:dyDescent="0.2">
      <c r="A177" s="15"/>
      <c r="B177" s="16">
        <v>105802111</v>
      </c>
      <c r="C177" s="17" t="s">
        <v>213</v>
      </c>
      <c r="D177" s="17" t="s">
        <v>23</v>
      </c>
      <c r="E177" s="18">
        <v>0.03</v>
      </c>
      <c r="F177" s="19">
        <v>2.2000000000000001E-4</v>
      </c>
      <c r="G177" s="20">
        <v>173.12</v>
      </c>
      <c r="H177" s="20">
        <v>195</v>
      </c>
      <c r="I177" s="20">
        <v>209</v>
      </c>
      <c r="J177" s="17"/>
      <c r="K177" s="17" t="s">
        <v>214</v>
      </c>
      <c r="L177" s="21"/>
      <c r="M177" s="20">
        <f>G177*(100-$B$4)*(100-$B$5)/10000</f>
        <v>173.12</v>
      </c>
      <c r="N177" s="20">
        <f>L177*M177</f>
        <v>0</v>
      </c>
      <c r="O177" s="20">
        <f>E177*L177</f>
        <v>0</v>
      </c>
      <c r="P177" s="20">
        <f>F177*L177</f>
        <v>0</v>
      </c>
    </row>
    <row r="178" spans="1:16" s="1" customFormat="1" ht="72.95" customHeight="1" outlineLevel="3" x14ac:dyDescent="0.2">
      <c r="A178" s="15"/>
      <c r="B178" s="16">
        <v>105802211</v>
      </c>
      <c r="C178" s="17" t="s">
        <v>215</v>
      </c>
      <c r="D178" s="17" t="s">
        <v>23</v>
      </c>
      <c r="E178" s="18">
        <v>0.03</v>
      </c>
      <c r="F178" s="19">
        <v>2.2000000000000001E-4</v>
      </c>
      <c r="G178" s="20">
        <v>173.12</v>
      </c>
      <c r="H178" s="20">
        <v>195</v>
      </c>
      <c r="I178" s="20">
        <v>209</v>
      </c>
      <c r="J178" s="17"/>
      <c r="K178" s="17" t="s">
        <v>216</v>
      </c>
      <c r="L178" s="21"/>
      <c r="M178" s="20">
        <f>G178*(100-$B$4)*(100-$B$5)/10000</f>
        <v>173.12</v>
      </c>
      <c r="N178" s="20">
        <f>L178*M178</f>
        <v>0</v>
      </c>
      <c r="O178" s="20">
        <f>E178*L178</f>
        <v>0</v>
      </c>
      <c r="P178" s="20">
        <f>F178*L178</f>
        <v>0</v>
      </c>
    </row>
    <row r="179" spans="1:16" s="1" customFormat="1" ht="36" customHeight="1" outlineLevel="3" x14ac:dyDescent="0.2">
      <c r="A179" s="30"/>
      <c r="B179" s="9">
        <v>105802105</v>
      </c>
      <c r="C179" s="10" t="s">
        <v>217</v>
      </c>
      <c r="D179" s="10" t="s">
        <v>23</v>
      </c>
      <c r="E179" s="11">
        <v>5.6000000000000001E-2</v>
      </c>
      <c r="F179" s="12">
        <v>4.0000000000000002E-4</v>
      </c>
      <c r="G179" s="13">
        <v>97.68</v>
      </c>
      <c r="H179" s="13">
        <v>109</v>
      </c>
      <c r="I179" s="13">
        <v>119</v>
      </c>
      <c r="J179" s="10" t="s">
        <v>24</v>
      </c>
      <c r="K179" s="10"/>
      <c r="L179" s="14"/>
      <c r="M179" s="13">
        <f>G179*(100-$B$4)*(100-$B$5)/10000</f>
        <v>97.68</v>
      </c>
      <c r="N179" s="13">
        <f>L179*M179</f>
        <v>0</v>
      </c>
      <c r="O179" s="13">
        <f>E179*L179</f>
        <v>0</v>
      </c>
      <c r="P179" s="13">
        <f>F179*L179</f>
        <v>0</v>
      </c>
    </row>
    <row r="180" spans="1:16" s="1" customFormat="1" ht="36" customHeight="1" outlineLevel="3" x14ac:dyDescent="0.2">
      <c r="A180" s="31"/>
      <c r="B180" s="9">
        <v>105802205</v>
      </c>
      <c r="C180" s="10" t="s">
        <v>218</v>
      </c>
      <c r="D180" s="10" t="s">
        <v>23</v>
      </c>
      <c r="E180" s="11">
        <v>4.5999999999999999E-2</v>
      </c>
      <c r="F180" s="12">
        <v>4.0000000000000002E-4</v>
      </c>
      <c r="G180" s="13">
        <v>97.68</v>
      </c>
      <c r="H180" s="13">
        <v>109</v>
      </c>
      <c r="I180" s="13">
        <v>119</v>
      </c>
      <c r="J180" s="10" t="s">
        <v>24</v>
      </c>
      <c r="K180" s="10"/>
      <c r="L180" s="14"/>
      <c r="M180" s="13">
        <f>G180*(100-$B$4)*(100-$B$5)/10000</f>
        <v>97.68</v>
      </c>
      <c r="N180" s="13">
        <f>L180*M180</f>
        <v>0</v>
      </c>
      <c r="O180" s="13">
        <f>E180*L180</f>
        <v>0</v>
      </c>
      <c r="P180" s="13">
        <f>F180*L180</f>
        <v>0</v>
      </c>
    </row>
    <row r="181" spans="1:16" s="1" customFormat="1" ht="72.95" customHeight="1" outlineLevel="3" x14ac:dyDescent="0.2">
      <c r="A181" s="8"/>
      <c r="B181" s="9">
        <v>105802107</v>
      </c>
      <c r="C181" s="10" t="s">
        <v>219</v>
      </c>
      <c r="D181" s="10" t="s">
        <v>23</v>
      </c>
      <c r="E181" s="11">
        <v>0.04</v>
      </c>
      <c r="F181" s="12">
        <v>3.5E-4</v>
      </c>
      <c r="G181" s="13">
        <v>115.15</v>
      </c>
      <c r="H181" s="13">
        <v>129</v>
      </c>
      <c r="I181" s="13">
        <v>139</v>
      </c>
      <c r="J181" s="10" t="s">
        <v>24</v>
      </c>
      <c r="K181" s="10"/>
      <c r="L181" s="14"/>
      <c r="M181" s="13">
        <f>G181*(100-$B$4)*(100-$B$5)/10000</f>
        <v>115.15</v>
      </c>
      <c r="N181" s="13">
        <f>L181*M181</f>
        <v>0</v>
      </c>
      <c r="O181" s="13">
        <f>E181*L181</f>
        <v>0</v>
      </c>
      <c r="P181" s="13">
        <f>F181*L181</f>
        <v>0</v>
      </c>
    </row>
    <row r="182" spans="1:16" s="1" customFormat="1" ht="72.95" customHeight="1" outlineLevel="3" x14ac:dyDescent="0.2">
      <c r="A182" s="8"/>
      <c r="B182" s="9">
        <v>105802207</v>
      </c>
      <c r="C182" s="10" t="s">
        <v>220</v>
      </c>
      <c r="D182" s="10" t="s">
        <v>23</v>
      </c>
      <c r="E182" s="11">
        <v>0.04</v>
      </c>
      <c r="F182" s="12">
        <v>1.2999999999999999E-4</v>
      </c>
      <c r="G182" s="13">
        <v>115.15</v>
      </c>
      <c r="H182" s="13">
        <v>129</v>
      </c>
      <c r="I182" s="13">
        <v>139</v>
      </c>
      <c r="J182" s="10" t="s">
        <v>24</v>
      </c>
      <c r="K182" s="10"/>
      <c r="L182" s="14"/>
      <c r="M182" s="13">
        <f>G182*(100-$B$4)*(100-$B$5)/10000</f>
        <v>115.15</v>
      </c>
      <c r="N182" s="13">
        <f>L182*M182</f>
        <v>0</v>
      </c>
      <c r="O182" s="13">
        <f>E182*L182</f>
        <v>0</v>
      </c>
      <c r="P182" s="13">
        <f>F182*L182</f>
        <v>0</v>
      </c>
    </row>
    <row r="183" spans="1:16" s="1" customFormat="1" ht="72.95" customHeight="1" outlineLevel="3" x14ac:dyDescent="0.2">
      <c r="A183" s="8"/>
      <c r="B183" s="9">
        <v>105802109</v>
      </c>
      <c r="C183" s="10" t="s">
        <v>221</v>
      </c>
      <c r="D183" s="10" t="s">
        <v>23</v>
      </c>
      <c r="E183" s="11">
        <v>0.05</v>
      </c>
      <c r="F183" s="12">
        <v>3.8999999999999999E-4</v>
      </c>
      <c r="G183" s="13">
        <v>157.24</v>
      </c>
      <c r="H183" s="13">
        <v>179</v>
      </c>
      <c r="I183" s="13">
        <v>189</v>
      </c>
      <c r="J183" s="10" t="s">
        <v>24</v>
      </c>
      <c r="K183" s="10"/>
      <c r="L183" s="14"/>
      <c r="M183" s="13">
        <f>G183*(100-$B$4)*(100-$B$5)/10000</f>
        <v>157.24</v>
      </c>
      <c r="N183" s="13">
        <f>L183*M183</f>
        <v>0</v>
      </c>
      <c r="O183" s="13">
        <f>E183*L183</f>
        <v>0</v>
      </c>
      <c r="P183" s="13">
        <f>F183*L183</f>
        <v>0</v>
      </c>
    </row>
    <row r="184" spans="1:16" s="1" customFormat="1" ht="72.95" customHeight="1" outlineLevel="3" x14ac:dyDescent="0.2">
      <c r="A184" s="8"/>
      <c r="B184" s="9">
        <v>105802209</v>
      </c>
      <c r="C184" s="10" t="s">
        <v>222</v>
      </c>
      <c r="D184" s="10" t="s">
        <v>23</v>
      </c>
      <c r="E184" s="11">
        <v>0.05</v>
      </c>
      <c r="F184" s="12">
        <v>3.8999999999999999E-4</v>
      </c>
      <c r="G184" s="13">
        <v>157.24</v>
      </c>
      <c r="H184" s="13">
        <v>179</v>
      </c>
      <c r="I184" s="13">
        <v>189</v>
      </c>
      <c r="J184" s="10" t="s">
        <v>24</v>
      </c>
      <c r="K184" s="10"/>
      <c r="L184" s="14"/>
      <c r="M184" s="13">
        <f>G184*(100-$B$4)*(100-$B$5)/10000</f>
        <v>157.24</v>
      </c>
      <c r="N184" s="13">
        <f>L184*M184</f>
        <v>0</v>
      </c>
      <c r="O184" s="13">
        <f>E184*L184</f>
        <v>0</v>
      </c>
      <c r="P184" s="13">
        <f>F184*L184</f>
        <v>0</v>
      </c>
    </row>
    <row r="185" spans="1:16" ht="11.1" customHeight="1" outlineLevel="2" x14ac:dyDescent="0.2">
      <c r="A185" s="29" t="s">
        <v>223</v>
      </c>
      <c r="B185" s="29"/>
      <c r="C185" s="29"/>
      <c r="D185" s="29"/>
      <c r="E185" s="29"/>
      <c r="F185" s="29"/>
      <c r="G185" s="29"/>
      <c r="H185" s="29"/>
      <c r="I185" s="29"/>
      <c r="J185" s="29"/>
      <c r="K185" s="29"/>
      <c r="L185" s="29"/>
      <c r="M185" s="45"/>
      <c r="N185" s="45"/>
      <c r="O185" s="45"/>
      <c r="P185" s="45"/>
    </row>
    <row r="186" spans="1:16" s="1" customFormat="1" ht="72.95" customHeight="1" outlineLevel="3" x14ac:dyDescent="0.2">
      <c r="A186" s="8"/>
      <c r="B186" s="10" t="s">
        <v>224</v>
      </c>
      <c r="C186" s="10" t="s">
        <v>225</v>
      </c>
      <c r="D186" s="10" t="s">
        <v>23</v>
      </c>
      <c r="E186" s="11">
        <v>6.25E-2</v>
      </c>
      <c r="F186" s="12">
        <v>7.1000000000000002E-4</v>
      </c>
      <c r="G186" s="13">
        <v>373.24</v>
      </c>
      <c r="H186" s="13">
        <v>425</v>
      </c>
      <c r="I186" s="13">
        <v>449</v>
      </c>
      <c r="J186" s="10" t="s">
        <v>24</v>
      </c>
      <c r="K186" s="10"/>
      <c r="L186" s="14"/>
      <c r="M186" s="13">
        <f>G186*(100-$B$4)*(100-$B$5)/10000</f>
        <v>373.24</v>
      </c>
      <c r="N186" s="13">
        <f>L186*M186</f>
        <v>0</v>
      </c>
      <c r="O186" s="13">
        <f>E186*L186</f>
        <v>0</v>
      </c>
      <c r="P186" s="13">
        <f>F186*L186</f>
        <v>0</v>
      </c>
    </row>
    <row r="187" spans="1:16" s="1" customFormat="1" ht="72.95" customHeight="1" outlineLevel="3" x14ac:dyDescent="0.2">
      <c r="A187" s="8"/>
      <c r="B187" s="10" t="s">
        <v>226</v>
      </c>
      <c r="C187" s="10" t="s">
        <v>227</v>
      </c>
      <c r="D187" s="10" t="s">
        <v>23</v>
      </c>
      <c r="E187" s="11">
        <v>6.25E-2</v>
      </c>
      <c r="F187" s="12">
        <v>7.1000000000000002E-4</v>
      </c>
      <c r="G187" s="13">
        <v>373.24</v>
      </c>
      <c r="H187" s="13">
        <v>425</v>
      </c>
      <c r="I187" s="13">
        <v>449</v>
      </c>
      <c r="J187" s="10" t="s">
        <v>24</v>
      </c>
      <c r="K187" s="10"/>
      <c r="L187" s="14"/>
      <c r="M187" s="13">
        <f>G187*(100-$B$4)*(100-$B$5)/10000</f>
        <v>373.24</v>
      </c>
      <c r="N187" s="13">
        <f>L187*M187</f>
        <v>0</v>
      </c>
      <c r="O187" s="13">
        <f>E187*L187</f>
        <v>0</v>
      </c>
      <c r="P187" s="13">
        <f>F187*L187</f>
        <v>0</v>
      </c>
    </row>
    <row r="188" spans="1:16" s="1" customFormat="1" ht="72.95" customHeight="1" outlineLevel="3" x14ac:dyDescent="0.2">
      <c r="A188" s="8"/>
      <c r="B188" s="10" t="s">
        <v>228</v>
      </c>
      <c r="C188" s="10" t="s">
        <v>229</v>
      </c>
      <c r="D188" s="10" t="s">
        <v>23</v>
      </c>
      <c r="E188" s="11">
        <v>0.04</v>
      </c>
      <c r="F188" s="12">
        <v>3.5E-4</v>
      </c>
      <c r="G188" s="13">
        <v>246.18</v>
      </c>
      <c r="H188" s="13">
        <v>279</v>
      </c>
      <c r="I188" s="13">
        <v>299</v>
      </c>
      <c r="J188" s="10" t="s">
        <v>24</v>
      </c>
      <c r="K188" s="10"/>
      <c r="L188" s="14"/>
      <c r="M188" s="13">
        <f>G188*(100-$B$4)*(100-$B$5)/10000</f>
        <v>246.18</v>
      </c>
      <c r="N188" s="13">
        <f>L188*M188</f>
        <v>0</v>
      </c>
      <c r="O188" s="13">
        <f>E188*L188</f>
        <v>0</v>
      </c>
      <c r="P188" s="13">
        <f>F188*L188</f>
        <v>0</v>
      </c>
    </row>
    <row r="189" spans="1:16" s="1" customFormat="1" ht="72.95" customHeight="1" outlineLevel="3" x14ac:dyDescent="0.2">
      <c r="A189" s="8"/>
      <c r="B189" s="10" t="s">
        <v>230</v>
      </c>
      <c r="C189" s="10" t="s">
        <v>231</v>
      </c>
      <c r="D189" s="10" t="s">
        <v>23</v>
      </c>
      <c r="E189" s="11">
        <v>0.04</v>
      </c>
      <c r="F189" s="12">
        <v>3.5E-4</v>
      </c>
      <c r="G189" s="13">
        <v>246.18</v>
      </c>
      <c r="H189" s="13">
        <v>279</v>
      </c>
      <c r="I189" s="13">
        <v>299</v>
      </c>
      <c r="J189" s="10" t="s">
        <v>24</v>
      </c>
      <c r="K189" s="10"/>
      <c r="L189" s="14"/>
      <c r="M189" s="13">
        <f>G189*(100-$B$4)*(100-$B$5)/10000</f>
        <v>246.18</v>
      </c>
      <c r="N189" s="13">
        <f>L189*M189</f>
        <v>0</v>
      </c>
      <c r="O189" s="13">
        <f>E189*L189</f>
        <v>0</v>
      </c>
      <c r="P189" s="13">
        <f>F189*L189</f>
        <v>0</v>
      </c>
    </row>
    <row r="190" spans="1:16" s="1" customFormat="1" ht="72.95" customHeight="1" outlineLevel="3" x14ac:dyDescent="0.2">
      <c r="A190" s="8"/>
      <c r="B190" s="10" t="s">
        <v>232</v>
      </c>
      <c r="C190" s="10" t="s">
        <v>233</v>
      </c>
      <c r="D190" s="10" t="s">
        <v>23</v>
      </c>
      <c r="E190" s="11">
        <v>0.04</v>
      </c>
      <c r="F190" s="12">
        <v>2.9999999999999997E-4</v>
      </c>
      <c r="G190" s="13">
        <v>246.18</v>
      </c>
      <c r="H190" s="13">
        <v>279</v>
      </c>
      <c r="I190" s="13">
        <v>299</v>
      </c>
      <c r="J190" s="10" t="s">
        <v>24</v>
      </c>
      <c r="K190" s="10"/>
      <c r="L190" s="14"/>
      <c r="M190" s="13">
        <f>G190*(100-$B$4)*(100-$B$5)/10000</f>
        <v>246.18</v>
      </c>
      <c r="N190" s="13">
        <f>L190*M190</f>
        <v>0</v>
      </c>
      <c r="O190" s="13">
        <f>E190*L190</f>
        <v>0</v>
      </c>
      <c r="P190" s="13">
        <f>F190*L190</f>
        <v>0</v>
      </c>
    </row>
    <row r="191" spans="1:16" s="1" customFormat="1" ht="72.95" customHeight="1" outlineLevel="3" x14ac:dyDescent="0.2">
      <c r="A191" s="8"/>
      <c r="B191" s="10" t="s">
        <v>234</v>
      </c>
      <c r="C191" s="10" t="s">
        <v>235</v>
      </c>
      <c r="D191" s="10" t="s">
        <v>23</v>
      </c>
      <c r="E191" s="11">
        <v>0.04</v>
      </c>
      <c r="F191" s="12">
        <v>2.9999999999999997E-4</v>
      </c>
      <c r="G191" s="13">
        <v>246.18</v>
      </c>
      <c r="H191" s="13">
        <v>279</v>
      </c>
      <c r="I191" s="13">
        <v>299</v>
      </c>
      <c r="J191" s="10" t="s">
        <v>24</v>
      </c>
      <c r="K191" s="10"/>
      <c r="L191" s="14"/>
      <c r="M191" s="13">
        <f>G191*(100-$B$4)*(100-$B$5)/10000</f>
        <v>246.18</v>
      </c>
      <c r="N191" s="13">
        <f>L191*M191</f>
        <v>0</v>
      </c>
      <c r="O191" s="13">
        <f>E191*L191</f>
        <v>0</v>
      </c>
      <c r="P191" s="13">
        <f>F191*L191</f>
        <v>0</v>
      </c>
    </row>
    <row r="192" spans="1:16" s="1" customFormat="1" ht="72.95" customHeight="1" outlineLevel="3" x14ac:dyDescent="0.2">
      <c r="A192" s="8"/>
      <c r="B192" s="10" t="s">
        <v>236</v>
      </c>
      <c r="C192" s="10" t="s">
        <v>237</v>
      </c>
      <c r="D192" s="10" t="s">
        <v>23</v>
      </c>
      <c r="E192" s="11">
        <v>0.04</v>
      </c>
      <c r="F192" s="12">
        <v>3.5E-4</v>
      </c>
      <c r="G192" s="13">
        <v>246.18</v>
      </c>
      <c r="H192" s="13">
        <v>279</v>
      </c>
      <c r="I192" s="13">
        <v>299</v>
      </c>
      <c r="J192" s="10" t="s">
        <v>24</v>
      </c>
      <c r="K192" s="10"/>
      <c r="L192" s="14"/>
      <c r="M192" s="13">
        <f>G192*(100-$B$4)*(100-$B$5)/10000</f>
        <v>246.18</v>
      </c>
      <c r="N192" s="13">
        <f>L192*M192</f>
        <v>0</v>
      </c>
      <c r="O192" s="13">
        <f>E192*L192</f>
        <v>0</v>
      </c>
      <c r="P192" s="13">
        <f>F192*L192</f>
        <v>0</v>
      </c>
    </row>
    <row r="193" spans="1:16" s="1" customFormat="1" ht="72.95" customHeight="1" outlineLevel="3" x14ac:dyDescent="0.2">
      <c r="A193" s="8"/>
      <c r="B193" s="10" t="s">
        <v>238</v>
      </c>
      <c r="C193" s="10" t="s">
        <v>239</v>
      </c>
      <c r="D193" s="10" t="s">
        <v>23</v>
      </c>
      <c r="E193" s="11">
        <v>0.04</v>
      </c>
      <c r="F193" s="12">
        <v>3.5E-4</v>
      </c>
      <c r="G193" s="13">
        <v>246.18</v>
      </c>
      <c r="H193" s="13">
        <v>279</v>
      </c>
      <c r="I193" s="13">
        <v>299</v>
      </c>
      <c r="J193" s="10" t="s">
        <v>24</v>
      </c>
      <c r="K193" s="10"/>
      <c r="L193" s="14"/>
      <c r="M193" s="13">
        <f>G193*(100-$B$4)*(100-$B$5)/10000</f>
        <v>246.18</v>
      </c>
      <c r="N193" s="13">
        <f>L193*M193</f>
        <v>0</v>
      </c>
      <c r="O193" s="13">
        <f>E193*L193</f>
        <v>0</v>
      </c>
      <c r="P193" s="13">
        <f>F193*L193</f>
        <v>0</v>
      </c>
    </row>
    <row r="194" spans="1:16" ht="11.1" customHeight="1" outlineLevel="2" x14ac:dyDescent="0.2">
      <c r="A194" s="29" t="s">
        <v>240</v>
      </c>
      <c r="B194" s="29"/>
      <c r="C194" s="29"/>
      <c r="D194" s="29"/>
      <c r="E194" s="29"/>
      <c r="F194" s="29"/>
      <c r="G194" s="29"/>
      <c r="H194" s="29"/>
      <c r="I194" s="29"/>
      <c r="J194" s="29"/>
      <c r="K194" s="29"/>
      <c r="L194" s="29"/>
      <c r="M194" s="45"/>
      <c r="N194" s="45"/>
      <c r="O194" s="45"/>
      <c r="P194" s="45"/>
    </row>
    <row r="195" spans="1:16" s="1" customFormat="1" ht="72.95" customHeight="1" outlineLevel="3" x14ac:dyDescent="0.2">
      <c r="A195" s="8"/>
      <c r="B195" s="9">
        <v>102802112</v>
      </c>
      <c r="C195" s="10" t="s">
        <v>241</v>
      </c>
      <c r="D195" s="10" t="s">
        <v>23</v>
      </c>
      <c r="E195" s="11">
        <v>5.5E-2</v>
      </c>
      <c r="F195" s="12">
        <v>7.1000000000000002E-4</v>
      </c>
      <c r="G195" s="13">
        <v>284.29000000000002</v>
      </c>
      <c r="H195" s="13">
        <v>329</v>
      </c>
      <c r="I195" s="13">
        <v>349</v>
      </c>
      <c r="J195" s="10"/>
      <c r="K195" s="10"/>
      <c r="L195" s="14"/>
      <c r="M195" s="13">
        <f>G195*(100-$B$4)*(100-$B$5)/10000</f>
        <v>284.29000000000002</v>
      </c>
      <c r="N195" s="13">
        <f>L195*M195</f>
        <v>0</v>
      </c>
      <c r="O195" s="13">
        <f>E195*L195</f>
        <v>0</v>
      </c>
      <c r="P195" s="13">
        <f>F195*L195</f>
        <v>0</v>
      </c>
    </row>
    <row r="196" spans="1:16" s="1" customFormat="1" ht="72.95" customHeight="1" outlineLevel="3" x14ac:dyDescent="0.2">
      <c r="A196" s="8"/>
      <c r="B196" s="9">
        <v>102802212</v>
      </c>
      <c r="C196" s="10" t="s">
        <v>242</v>
      </c>
      <c r="D196" s="10" t="s">
        <v>23</v>
      </c>
      <c r="E196" s="11">
        <v>5.5E-2</v>
      </c>
      <c r="F196" s="12">
        <v>7.1000000000000002E-4</v>
      </c>
      <c r="G196" s="13">
        <v>284.29000000000002</v>
      </c>
      <c r="H196" s="13">
        <v>329</v>
      </c>
      <c r="I196" s="13">
        <v>349</v>
      </c>
      <c r="J196" s="10"/>
      <c r="K196" s="10"/>
      <c r="L196" s="14"/>
      <c r="M196" s="13">
        <f>G196*(100-$B$4)*(100-$B$5)/10000</f>
        <v>284.29000000000002</v>
      </c>
      <c r="N196" s="13">
        <f>L196*M196</f>
        <v>0</v>
      </c>
      <c r="O196" s="13">
        <f>E196*L196</f>
        <v>0</v>
      </c>
      <c r="P196" s="13">
        <f>F196*L196</f>
        <v>0</v>
      </c>
    </row>
    <row r="197" spans="1:16" s="1" customFormat="1" ht="72.95" customHeight="1" outlineLevel="3" x14ac:dyDescent="0.2">
      <c r="A197" s="8"/>
      <c r="B197" s="9">
        <v>102802115</v>
      </c>
      <c r="C197" s="10" t="s">
        <v>243</v>
      </c>
      <c r="D197" s="10" t="s">
        <v>23</v>
      </c>
      <c r="E197" s="11">
        <v>5.5E-2</v>
      </c>
      <c r="F197" s="12">
        <v>7.1000000000000002E-4</v>
      </c>
      <c r="G197" s="13">
        <v>370</v>
      </c>
      <c r="H197" s="13">
        <v>429</v>
      </c>
      <c r="I197" s="13">
        <v>455</v>
      </c>
      <c r="J197" s="10"/>
      <c r="K197" s="10"/>
      <c r="L197" s="14"/>
      <c r="M197" s="13">
        <f>G197*(100-$B$4)*(100-$B$5)/10000</f>
        <v>370</v>
      </c>
      <c r="N197" s="13">
        <f>L197*M197</f>
        <v>0</v>
      </c>
      <c r="O197" s="13">
        <f>E197*L197</f>
        <v>0</v>
      </c>
      <c r="P197" s="13">
        <f>F197*L197</f>
        <v>0</v>
      </c>
    </row>
    <row r="198" spans="1:16" s="1" customFormat="1" ht="72.95" customHeight="1" outlineLevel="3" x14ac:dyDescent="0.2">
      <c r="A198" s="8"/>
      <c r="B198" s="9">
        <v>102802215</v>
      </c>
      <c r="C198" s="10" t="s">
        <v>244</v>
      </c>
      <c r="D198" s="10" t="s">
        <v>23</v>
      </c>
      <c r="E198" s="11">
        <v>5.5E-2</v>
      </c>
      <c r="F198" s="12">
        <v>7.1000000000000002E-4</v>
      </c>
      <c r="G198" s="13">
        <v>370</v>
      </c>
      <c r="H198" s="13">
        <v>429</v>
      </c>
      <c r="I198" s="13">
        <v>455</v>
      </c>
      <c r="J198" s="10"/>
      <c r="K198" s="10"/>
      <c r="L198" s="14"/>
      <c r="M198" s="13">
        <f>G198*(100-$B$4)*(100-$B$5)/10000</f>
        <v>370</v>
      </c>
      <c r="N198" s="13">
        <f>L198*M198</f>
        <v>0</v>
      </c>
      <c r="O198" s="13">
        <f>E198*L198</f>
        <v>0</v>
      </c>
      <c r="P198" s="13">
        <f>F198*L198</f>
        <v>0</v>
      </c>
    </row>
    <row r="199" spans="1:16" ht="11.1" customHeight="1" outlineLevel="2" x14ac:dyDescent="0.2">
      <c r="A199" s="29" t="s">
        <v>245</v>
      </c>
      <c r="B199" s="29"/>
      <c r="C199" s="29"/>
      <c r="D199" s="29"/>
      <c r="E199" s="29"/>
      <c r="F199" s="29"/>
      <c r="G199" s="29"/>
      <c r="H199" s="29"/>
      <c r="I199" s="29"/>
      <c r="J199" s="29"/>
      <c r="K199" s="29"/>
      <c r="L199" s="29"/>
      <c r="M199" s="45"/>
      <c r="N199" s="45"/>
      <c r="O199" s="45"/>
      <c r="P199" s="45"/>
    </row>
    <row r="200" spans="1:16" s="1" customFormat="1" ht="72.95" customHeight="1" outlineLevel="3" x14ac:dyDescent="0.2">
      <c r="A200" s="15"/>
      <c r="B200" s="16">
        <v>149802008</v>
      </c>
      <c r="C200" s="17" t="s">
        <v>246</v>
      </c>
      <c r="D200" s="17" t="s">
        <v>23</v>
      </c>
      <c r="E200" s="18">
        <v>0.64329999999999998</v>
      </c>
      <c r="F200" s="19">
        <v>1.2999999999999999E-2</v>
      </c>
      <c r="G200" s="20">
        <v>1818.53</v>
      </c>
      <c r="H200" s="20">
        <v>2049</v>
      </c>
      <c r="I200" s="20">
        <v>2219</v>
      </c>
      <c r="J200" s="17" t="s">
        <v>24</v>
      </c>
      <c r="K200" s="17"/>
      <c r="L200" s="21"/>
      <c r="M200" s="20">
        <f>G200*(100-$B$4)*(100-$B$5)/10000</f>
        <v>1818.53</v>
      </c>
      <c r="N200" s="20">
        <f>L200*M200</f>
        <v>0</v>
      </c>
      <c r="O200" s="20">
        <f>E200*L200</f>
        <v>0</v>
      </c>
      <c r="P200" s="20">
        <f>F200*L200</f>
        <v>0</v>
      </c>
    </row>
    <row r="201" spans="1:16" s="1" customFormat="1" ht="72.95" customHeight="1" outlineLevel="3" x14ac:dyDescent="0.2">
      <c r="A201" s="15"/>
      <c r="B201" s="16">
        <v>155802008</v>
      </c>
      <c r="C201" s="17" t="s">
        <v>247</v>
      </c>
      <c r="D201" s="17" t="s">
        <v>23</v>
      </c>
      <c r="E201" s="18">
        <v>0.68</v>
      </c>
      <c r="F201" s="19">
        <v>8.9999999999999993E-3</v>
      </c>
      <c r="G201" s="20">
        <v>2167.94</v>
      </c>
      <c r="H201" s="20">
        <v>2469</v>
      </c>
      <c r="I201" s="20">
        <v>2649</v>
      </c>
      <c r="J201" s="16">
        <v>49</v>
      </c>
      <c r="K201" s="17"/>
      <c r="L201" s="21"/>
      <c r="M201" s="20">
        <f>G201*(100-$B$4)*(100-$B$5)/10000</f>
        <v>2167.94</v>
      </c>
      <c r="N201" s="20">
        <f>L201*M201</f>
        <v>0</v>
      </c>
      <c r="O201" s="20">
        <f>E201*L201</f>
        <v>0</v>
      </c>
      <c r="P201" s="20">
        <f>F201*L201</f>
        <v>0</v>
      </c>
    </row>
    <row r="202" spans="1:16" s="1" customFormat="1" ht="72.95" customHeight="1" outlineLevel="3" x14ac:dyDescent="0.2">
      <c r="A202" s="15"/>
      <c r="B202" s="16">
        <v>151802008</v>
      </c>
      <c r="C202" s="17" t="s">
        <v>248</v>
      </c>
      <c r="D202" s="17" t="s">
        <v>23</v>
      </c>
      <c r="E202" s="18">
        <v>0.85329999999999995</v>
      </c>
      <c r="F202" s="19">
        <v>2.1669999999999998E-2</v>
      </c>
      <c r="G202" s="20">
        <v>2025</v>
      </c>
      <c r="H202" s="20">
        <v>2295</v>
      </c>
      <c r="I202" s="20">
        <v>2469</v>
      </c>
      <c r="J202" s="16">
        <v>457</v>
      </c>
      <c r="K202" s="17"/>
      <c r="L202" s="21"/>
      <c r="M202" s="20">
        <f>G202*(100-$B$4)*(100-$B$5)/10000</f>
        <v>2025</v>
      </c>
      <c r="N202" s="20">
        <f>L202*M202</f>
        <v>0</v>
      </c>
      <c r="O202" s="20">
        <f>E202*L202</f>
        <v>0</v>
      </c>
      <c r="P202" s="20">
        <f>F202*L202</f>
        <v>0</v>
      </c>
    </row>
    <row r="203" spans="1:16" s="1" customFormat="1" ht="72.95" customHeight="1" outlineLevel="3" x14ac:dyDescent="0.2">
      <c r="A203" s="15"/>
      <c r="B203" s="16">
        <v>152802008</v>
      </c>
      <c r="C203" s="17" t="s">
        <v>249</v>
      </c>
      <c r="D203" s="17" t="s">
        <v>23</v>
      </c>
      <c r="E203" s="18">
        <v>0.85329999999999995</v>
      </c>
      <c r="F203" s="19">
        <v>2.1669999999999998E-2</v>
      </c>
      <c r="G203" s="20">
        <v>2221.94</v>
      </c>
      <c r="H203" s="20">
        <v>2495</v>
      </c>
      <c r="I203" s="20">
        <v>2729</v>
      </c>
      <c r="J203" s="16">
        <v>513</v>
      </c>
      <c r="K203" s="17"/>
      <c r="L203" s="21"/>
      <c r="M203" s="20">
        <f>G203*(100-$B$4)*(100-$B$5)/10000</f>
        <v>2221.94</v>
      </c>
      <c r="N203" s="20">
        <f>L203*M203</f>
        <v>0</v>
      </c>
      <c r="O203" s="20">
        <f>E203*L203</f>
        <v>0</v>
      </c>
      <c r="P203" s="20">
        <f>F203*L203</f>
        <v>0</v>
      </c>
    </row>
    <row r="204" spans="1:16" s="1" customFormat="1" ht="72.95" customHeight="1" outlineLevel="3" x14ac:dyDescent="0.2">
      <c r="A204" s="15"/>
      <c r="B204" s="16">
        <v>150802008</v>
      </c>
      <c r="C204" s="17" t="s">
        <v>250</v>
      </c>
      <c r="D204" s="17" t="s">
        <v>23</v>
      </c>
      <c r="E204" s="18">
        <v>0.62329999999999997</v>
      </c>
      <c r="F204" s="19">
        <v>1.2999999999999999E-2</v>
      </c>
      <c r="G204" s="20">
        <v>2031.35</v>
      </c>
      <c r="H204" s="20">
        <v>2309</v>
      </c>
      <c r="I204" s="20">
        <v>2479</v>
      </c>
      <c r="J204" s="16">
        <v>659</v>
      </c>
      <c r="K204" s="17"/>
      <c r="L204" s="21"/>
      <c r="M204" s="20">
        <f>G204*(100-$B$4)*(100-$B$5)/10000</f>
        <v>2031.35</v>
      </c>
      <c r="N204" s="20">
        <f>L204*M204</f>
        <v>0</v>
      </c>
      <c r="O204" s="20">
        <f>E204*L204</f>
        <v>0</v>
      </c>
      <c r="P204" s="20">
        <f>F204*L204</f>
        <v>0</v>
      </c>
    </row>
    <row r="205" spans="1:16" s="1" customFormat="1" ht="72.95" customHeight="1" outlineLevel="3" x14ac:dyDescent="0.2">
      <c r="A205" s="15"/>
      <c r="B205" s="16">
        <v>158802006</v>
      </c>
      <c r="C205" s="17" t="s">
        <v>251</v>
      </c>
      <c r="D205" s="17" t="s">
        <v>23</v>
      </c>
      <c r="E205" s="18">
        <v>0.94169999999999998</v>
      </c>
      <c r="F205" s="19">
        <v>2.1590000000000002E-2</v>
      </c>
      <c r="G205" s="20">
        <v>1850</v>
      </c>
      <c r="H205" s="20">
        <v>2449</v>
      </c>
      <c r="I205" s="20">
        <v>2449</v>
      </c>
      <c r="J205" s="16">
        <v>152</v>
      </c>
      <c r="K205" s="17"/>
      <c r="L205" s="21"/>
      <c r="M205" s="20">
        <f>G205*(100-$B$4)*(100-$B$5)/10000</f>
        <v>1850</v>
      </c>
      <c r="N205" s="20">
        <f>L205*M205</f>
        <v>0</v>
      </c>
      <c r="O205" s="20">
        <f>E205*L205</f>
        <v>0</v>
      </c>
      <c r="P205" s="20">
        <f>F205*L205</f>
        <v>0</v>
      </c>
    </row>
    <row r="206" spans="1:16" s="1" customFormat="1" ht="72.95" customHeight="1" outlineLevel="3" x14ac:dyDescent="0.2">
      <c r="A206" s="15"/>
      <c r="B206" s="16">
        <v>159802008</v>
      </c>
      <c r="C206" s="17" t="s">
        <v>252</v>
      </c>
      <c r="D206" s="17" t="s">
        <v>23</v>
      </c>
      <c r="E206" s="18">
        <v>0.94169999999999998</v>
      </c>
      <c r="F206" s="19">
        <v>2.1590000000000002E-2</v>
      </c>
      <c r="G206" s="20">
        <v>2619</v>
      </c>
      <c r="H206" s="20">
        <v>2969</v>
      </c>
      <c r="I206" s="20">
        <v>3189</v>
      </c>
      <c r="J206" s="16">
        <v>392</v>
      </c>
      <c r="K206" s="17"/>
      <c r="L206" s="21"/>
      <c r="M206" s="20">
        <f>G206*(100-$B$4)*(100-$B$5)/10000</f>
        <v>2619</v>
      </c>
      <c r="N206" s="20">
        <f>L206*M206</f>
        <v>0</v>
      </c>
      <c r="O206" s="20">
        <f>E206*L206</f>
        <v>0</v>
      </c>
      <c r="P206" s="20">
        <f>F206*L206</f>
        <v>0</v>
      </c>
    </row>
    <row r="207" spans="1:16" s="1" customFormat="1" ht="72.95" customHeight="1" outlineLevel="3" x14ac:dyDescent="0.2">
      <c r="A207" s="15"/>
      <c r="B207" s="16">
        <v>156802008</v>
      </c>
      <c r="C207" s="17" t="s">
        <v>253</v>
      </c>
      <c r="D207" s="17" t="s">
        <v>23</v>
      </c>
      <c r="E207" s="18">
        <v>0.68</v>
      </c>
      <c r="F207" s="19">
        <v>8.9999999999999993E-3</v>
      </c>
      <c r="G207" s="20">
        <v>2364.88</v>
      </c>
      <c r="H207" s="20">
        <v>2695</v>
      </c>
      <c r="I207" s="20">
        <v>2895</v>
      </c>
      <c r="J207" s="16">
        <v>676</v>
      </c>
      <c r="K207" s="17"/>
      <c r="L207" s="21"/>
      <c r="M207" s="20">
        <f>G207*(100-$B$4)*(100-$B$5)/10000</f>
        <v>2364.88</v>
      </c>
      <c r="N207" s="20">
        <f>L207*M207</f>
        <v>0</v>
      </c>
      <c r="O207" s="20">
        <f>E207*L207</f>
        <v>0</v>
      </c>
      <c r="P207" s="20">
        <f>F207*L207</f>
        <v>0</v>
      </c>
    </row>
    <row r="208" spans="1:16" s="1" customFormat="1" ht="72.95" customHeight="1" outlineLevel="3" x14ac:dyDescent="0.2">
      <c r="A208" s="15"/>
      <c r="B208" s="16">
        <v>164802008</v>
      </c>
      <c r="C208" s="17" t="s">
        <v>254</v>
      </c>
      <c r="D208" s="17" t="s">
        <v>23</v>
      </c>
      <c r="E208" s="18">
        <v>0.94169999999999998</v>
      </c>
      <c r="F208" s="19">
        <v>1.247E-2</v>
      </c>
      <c r="G208" s="20">
        <v>1892.86</v>
      </c>
      <c r="H208" s="20">
        <v>2419</v>
      </c>
      <c r="I208" s="20">
        <v>2419</v>
      </c>
      <c r="J208" s="16">
        <v>696</v>
      </c>
      <c r="K208" s="17"/>
      <c r="L208" s="21"/>
      <c r="M208" s="20">
        <f>G208*(100-$B$4)*(100-$B$5)/10000</f>
        <v>1892.86</v>
      </c>
      <c r="N208" s="20">
        <f>L208*M208</f>
        <v>0</v>
      </c>
      <c r="O208" s="20">
        <f>E208*L208</f>
        <v>0</v>
      </c>
      <c r="P208" s="20">
        <f>F208*L208</f>
        <v>0</v>
      </c>
    </row>
    <row r="209" spans="1:16" s="1" customFormat="1" ht="72.95" customHeight="1" outlineLevel="3" x14ac:dyDescent="0.2">
      <c r="A209" s="15"/>
      <c r="B209" s="16">
        <v>165802008</v>
      </c>
      <c r="C209" s="17" t="s">
        <v>255</v>
      </c>
      <c r="D209" s="17" t="s">
        <v>23</v>
      </c>
      <c r="E209" s="18">
        <v>1.0083</v>
      </c>
      <c r="F209" s="19">
        <v>1.755E-2</v>
      </c>
      <c r="G209" s="20">
        <v>1835.71</v>
      </c>
      <c r="H209" s="20">
        <v>2365</v>
      </c>
      <c r="I209" s="20">
        <v>2365</v>
      </c>
      <c r="J209" s="16">
        <v>625</v>
      </c>
      <c r="K209" s="17"/>
      <c r="L209" s="21"/>
      <c r="M209" s="20">
        <f>G209*(100-$B$4)*(100-$B$5)/10000</f>
        <v>1835.71</v>
      </c>
      <c r="N209" s="20">
        <f>L209*M209</f>
        <v>0</v>
      </c>
      <c r="O209" s="20">
        <f>E209*L209</f>
        <v>0</v>
      </c>
      <c r="P209" s="20">
        <f>F209*L209</f>
        <v>0</v>
      </c>
    </row>
    <row r="210" spans="1:16" s="1" customFormat="1" ht="72.95" customHeight="1" outlineLevel="3" x14ac:dyDescent="0.2">
      <c r="A210" s="15"/>
      <c r="B210" s="16">
        <v>154802008</v>
      </c>
      <c r="C210" s="17" t="s">
        <v>256</v>
      </c>
      <c r="D210" s="17" t="s">
        <v>23</v>
      </c>
      <c r="E210" s="18">
        <v>0.875</v>
      </c>
      <c r="F210" s="19">
        <v>2.1000000000000001E-2</v>
      </c>
      <c r="G210" s="20">
        <v>1998.57</v>
      </c>
      <c r="H210" s="20">
        <v>2795</v>
      </c>
      <c r="I210" s="20">
        <v>2795</v>
      </c>
      <c r="J210" s="16">
        <v>331</v>
      </c>
      <c r="K210" s="17"/>
      <c r="L210" s="21"/>
      <c r="M210" s="20">
        <f>G210*(100-$B$4)*(100-$B$5)/10000</f>
        <v>1998.57</v>
      </c>
      <c r="N210" s="20">
        <f>L210*M210</f>
        <v>0</v>
      </c>
      <c r="O210" s="20">
        <f>E210*L210</f>
        <v>0</v>
      </c>
      <c r="P210" s="20">
        <f>F210*L210</f>
        <v>0</v>
      </c>
    </row>
    <row r="211" spans="1:16" s="1" customFormat="1" ht="72.95" customHeight="1" outlineLevel="3" x14ac:dyDescent="0.2">
      <c r="A211" s="15"/>
      <c r="B211" s="16">
        <v>163802008</v>
      </c>
      <c r="C211" s="17" t="s">
        <v>257</v>
      </c>
      <c r="D211" s="17" t="s">
        <v>23</v>
      </c>
      <c r="E211" s="18">
        <v>0.62670000000000003</v>
      </c>
      <c r="F211" s="19">
        <v>9.4000000000000004E-3</v>
      </c>
      <c r="G211" s="20">
        <v>1564.29</v>
      </c>
      <c r="H211" s="20">
        <v>1925</v>
      </c>
      <c r="I211" s="20">
        <v>1925</v>
      </c>
      <c r="J211" s="16">
        <v>689</v>
      </c>
      <c r="K211" s="17"/>
      <c r="L211" s="21"/>
      <c r="M211" s="20">
        <f>G211*(100-$B$4)*(100-$B$5)/10000</f>
        <v>1564.29</v>
      </c>
      <c r="N211" s="20">
        <f>L211*M211</f>
        <v>0</v>
      </c>
      <c r="O211" s="20">
        <f>E211*L211</f>
        <v>0</v>
      </c>
      <c r="P211" s="20">
        <f>F211*L211</f>
        <v>0</v>
      </c>
    </row>
    <row r="212" spans="1:16" s="1" customFormat="1" ht="72.95" customHeight="1" outlineLevel="3" x14ac:dyDescent="0.2">
      <c r="A212" s="15"/>
      <c r="B212" s="16">
        <v>166802008</v>
      </c>
      <c r="C212" s="17" t="s">
        <v>258</v>
      </c>
      <c r="D212" s="17" t="s">
        <v>23</v>
      </c>
      <c r="E212" s="18">
        <v>0.61</v>
      </c>
      <c r="F212" s="19">
        <v>6.4999999999999997E-3</v>
      </c>
      <c r="G212" s="20">
        <v>1786.76</v>
      </c>
      <c r="H212" s="20">
        <v>2029</v>
      </c>
      <c r="I212" s="20">
        <v>2169</v>
      </c>
      <c r="J212" s="17" t="s">
        <v>24</v>
      </c>
      <c r="K212" s="17"/>
      <c r="L212" s="21"/>
      <c r="M212" s="20">
        <f>G212*(100-$B$4)*(100-$B$5)/10000</f>
        <v>1786.76</v>
      </c>
      <c r="N212" s="20">
        <f>L212*M212</f>
        <v>0</v>
      </c>
      <c r="O212" s="20">
        <f>E212*L212</f>
        <v>0</v>
      </c>
      <c r="P212" s="20">
        <f>F212*L212</f>
        <v>0</v>
      </c>
    </row>
    <row r="213" spans="1:16" s="1" customFormat="1" ht="72.95" customHeight="1" outlineLevel="3" x14ac:dyDescent="0.2">
      <c r="A213" s="15"/>
      <c r="B213" s="16">
        <v>153802008</v>
      </c>
      <c r="C213" s="17" t="s">
        <v>259</v>
      </c>
      <c r="D213" s="17" t="s">
        <v>23</v>
      </c>
      <c r="E213" s="18">
        <v>0.85829999999999995</v>
      </c>
      <c r="F213" s="19">
        <v>2.1000000000000001E-2</v>
      </c>
      <c r="G213" s="20">
        <v>1821.43</v>
      </c>
      <c r="H213" s="20">
        <v>2795</v>
      </c>
      <c r="I213" s="20">
        <v>2795</v>
      </c>
      <c r="J213" s="16">
        <v>498</v>
      </c>
      <c r="K213" s="17"/>
      <c r="L213" s="21"/>
      <c r="M213" s="20">
        <f>G213*(100-$B$4)*(100-$B$5)/10000</f>
        <v>1821.43</v>
      </c>
      <c r="N213" s="20">
        <f>L213*M213</f>
        <v>0</v>
      </c>
      <c r="O213" s="20">
        <f>E213*L213</f>
        <v>0</v>
      </c>
      <c r="P213" s="20">
        <f>F213*L213</f>
        <v>0</v>
      </c>
    </row>
    <row r="214" spans="1:16" ht="11.1" customHeight="1" outlineLevel="2" x14ac:dyDescent="0.2">
      <c r="A214" s="29" t="s">
        <v>260</v>
      </c>
      <c r="B214" s="29"/>
      <c r="C214" s="29"/>
      <c r="D214" s="29"/>
      <c r="E214" s="29"/>
      <c r="F214" s="29"/>
      <c r="G214" s="29"/>
      <c r="H214" s="29"/>
      <c r="I214" s="29"/>
      <c r="J214" s="29"/>
      <c r="K214" s="29"/>
      <c r="L214" s="29"/>
      <c r="M214" s="45"/>
      <c r="N214" s="45"/>
      <c r="O214" s="45"/>
      <c r="P214" s="45"/>
    </row>
    <row r="215" spans="1:16" s="1" customFormat="1" ht="72.95" customHeight="1" outlineLevel="3" x14ac:dyDescent="0.2">
      <c r="A215" s="8"/>
      <c r="B215" s="9">
        <v>102202110</v>
      </c>
      <c r="C215" s="10" t="s">
        <v>261</v>
      </c>
      <c r="D215" s="10" t="s">
        <v>23</v>
      </c>
      <c r="E215" s="11">
        <v>6.25E-2</v>
      </c>
      <c r="F215" s="12">
        <v>7.1000000000000002E-4</v>
      </c>
      <c r="G215" s="13">
        <v>213.62</v>
      </c>
      <c r="H215" s="13">
        <v>245</v>
      </c>
      <c r="I215" s="13">
        <v>259</v>
      </c>
      <c r="J215" s="10" t="s">
        <v>24</v>
      </c>
      <c r="K215" s="10"/>
      <c r="L215" s="14"/>
      <c r="M215" s="13">
        <f>G215*(100-$B$4)*(100-$B$5)/10000</f>
        <v>213.62</v>
      </c>
      <c r="N215" s="13">
        <f>L215*M215</f>
        <v>0</v>
      </c>
      <c r="O215" s="13">
        <f>E215*L215</f>
        <v>0</v>
      </c>
      <c r="P215" s="13">
        <f>F215*L215</f>
        <v>0</v>
      </c>
    </row>
    <row r="216" spans="1:16" s="1" customFormat="1" ht="72.95" customHeight="1" outlineLevel="3" x14ac:dyDescent="0.2">
      <c r="A216" s="8"/>
      <c r="B216" s="9">
        <v>102202210</v>
      </c>
      <c r="C216" s="10" t="s">
        <v>262</v>
      </c>
      <c r="D216" s="10" t="s">
        <v>23</v>
      </c>
      <c r="E216" s="11">
        <v>6.25E-2</v>
      </c>
      <c r="F216" s="12">
        <v>7.1000000000000002E-4</v>
      </c>
      <c r="G216" s="13">
        <v>213.62</v>
      </c>
      <c r="H216" s="13">
        <v>245</v>
      </c>
      <c r="I216" s="13">
        <v>259</v>
      </c>
      <c r="J216" s="10" t="s">
        <v>24</v>
      </c>
      <c r="K216" s="10"/>
      <c r="L216" s="14"/>
      <c r="M216" s="13">
        <f>G216*(100-$B$4)*(100-$B$5)/10000</f>
        <v>213.62</v>
      </c>
      <c r="N216" s="13">
        <f>L216*M216</f>
        <v>0</v>
      </c>
      <c r="O216" s="13">
        <f>E216*L216</f>
        <v>0</v>
      </c>
      <c r="P216" s="13">
        <f>F216*L216</f>
        <v>0</v>
      </c>
    </row>
    <row r="217" spans="1:16" s="1" customFormat="1" ht="72.95" customHeight="1" outlineLevel="3" x14ac:dyDescent="0.2">
      <c r="A217" s="8"/>
      <c r="B217" s="9">
        <v>103201105</v>
      </c>
      <c r="C217" s="10" t="s">
        <v>263</v>
      </c>
      <c r="D217" s="10" t="s">
        <v>23</v>
      </c>
      <c r="E217" s="11">
        <v>0.04</v>
      </c>
      <c r="F217" s="12">
        <v>2.9999999999999997E-4</v>
      </c>
      <c r="G217" s="13">
        <v>103.08</v>
      </c>
      <c r="H217" s="13">
        <v>119</v>
      </c>
      <c r="I217" s="13">
        <v>125</v>
      </c>
      <c r="J217" s="10" t="s">
        <v>24</v>
      </c>
      <c r="K217" s="10"/>
      <c r="L217" s="14"/>
      <c r="M217" s="13">
        <f>G217*(100-$B$4)*(100-$B$5)/10000</f>
        <v>103.08</v>
      </c>
      <c r="N217" s="13">
        <f>L217*M217</f>
        <v>0</v>
      </c>
      <c r="O217" s="13">
        <f>E217*L217</f>
        <v>0</v>
      </c>
      <c r="P217" s="13">
        <f>F217*L217</f>
        <v>0</v>
      </c>
    </row>
    <row r="218" spans="1:16" s="1" customFormat="1" ht="72.95" customHeight="1" outlineLevel="3" x14ac:dyDescent="0.2">
      <c r="A218" s="8"/>
      <c r="B218" s="9">
        <v>103201205</v>
      </c>
      <c r="C218" s="10" t="s">
        <v>264</v>
      </c>
      <c r="D218" s="10" t="s">
        <v>23</v>
      </c>
      <c r="E218" s="11">
        <v>0.04</v>
      </c>
      <c r="F218" s="12">
        <v>3.5E-4</v>
      </c>
      <c r="G218" s="13">
        <v>103.08</v>
      </c>
      <c r="H218" s="13">
        <v>119</v>
      </c>
      <c r="I218" s="13">
        <v>125</v>
      </c>
      <c r="J218" s="10" t="s">
        <v>24</v>
      </c>
      <c r="K218" s="10"/>
      <c r="L218" s="14"/>
      <c r="M218" s="13">
        <f>G218*(100-$B$4)*(100-$B$5)/10000</f>
        <v>103.08</v>
      </c>
      <c r="N218" s="13">
        <f>L218*M218</f>
        <v>0</v>
      </c>
      <c r="O218" s="13">
        <f>E218*L218</f>
        <v>0</v>
      </c>
      <c r="P218" s="13">
        <f>F218*L218</f>
        <v>0</v>
      </c>
    </row>
    <row r="219" spans="1:16" s="1" customFormat="1" ht="72.95" customHeight="1" outlineLevel="3" x14ac:dyDescent="0.2">
      <c r="A219" s="8"/>
      <c r="B219" s="9">
        <v>104201105</v>
      </c>
      <c r="C219" s="10" t="s">
        <v>265</v>
      </c>
      <c r="D219" s="10" t="s">
        <v>23</v>
      </c>
      <c r="E219" s="11">
        <v>0.04</v>
      </c>
      <c r="F219" s="12">
        <v>3.1E-4</v>
      </c>
      <c r="G219" s="13">
        <v>103.08</v>
      </c>
      <c r="H219" s="13">
        <v>119</v>
      </c>
      <c r="I219" s="13">
        <v>125</v>
      </c>
      <c r="J219" s="10" t="s">
        <v>24</v>
      </c>
      <c r="K219" s="10"/>
      <c r="L219" s="14"/>
      <c r="M219" s="13">
        <f>G219*(100-$B$4)*(100-$B$5)/10000</f>
        <v>103.08</v>
      </c>
      <c r="N219" s="13">
        <f>L219*M219</f>
        <v>0</v>
      </c>
      <c r="O219" s="13">
        <f>E219*L219</f>
        <v>0</v>
      </c>
      <c r="P219" s="13">
        <f>F219*L219</f>
        <v>0</v>
      </c>
    </row>
    <row r="220" spans="1:16" s="1" customFormat="1" ht="72.95" customHeight="1" outlineLevel="3" x14ac:dyDescent="0.2">
      <c r="A220" s="8"/>
      <c r="B220" s="9">
        <v>104201205</v>
      </c>
      <c r="C220" s="10" t="s">
        <v>266</v>
      </c>
      <c r="D220" s="10" t="s">
        <v>23</v>
      </c>
      <c r="E220" s="11">
        <v>0.04</v>
      </c>
      <c r="F220" s="12">
        <v>3.1E-4</v>
      </c>
      <c r="G220" s="13">
        <v>103.08</v>
      </c>
      <c r="H220" s="13">
        <v>119</v>
      </c>
      <c r="I220" s="13">
        <v>125</v>
      </c>
      <c r="J220" s="10" t="s">
        <v>24</v>
      </c>
      <c r="K220" s="10"/>
      <c r="L220" s="14"/>
      <c r="M220" s="13">
        <f>G220*(100-$B$4)*(100-$B$5)/10000</f>
        <v>103.08</v>
      </c>
      <c r="N220" s="13">
        <f>L220*M220</f>
        <v>0</v>
      </c>
      <c r="O220" s="13">
        <f>E220*L220</f>
        <v>0</v>
      </c>
      <c r="P220" s="13">
        <f>F220*L220</f>
        <v>0</v>
      </c>
    </row>
    <row r="221" spans="1:16" s="1" customFormat="1" ht="72.95" customHeight="1" outlineLevel="3" x14ac:dyDescent="0.2">
      <c r="A221" s="8"/>
      <c r="B221" s="9">
        <v>105201105</v>
      </c>
      <c r="C221" s="10" t="s">
        <v>267</v>
      </c>
      <c r="D221" s="10" t="s">
        <v>23</v>
      </c>
      <c r="E221" s="11">
        <v>0.04</v>
      </c>
      <c r="F221" s="12">
        <v>3.5E-4</v>
      </c>
      <c r="G221" s="13">
        <v>103.08</v>
      </c>
      <c r="H221" s="13">
        <v>119</v>
      </c>
      <c r="I221" s="13">
        <v>125</v>
      </c>
      <c r="J221" s="10" t="s">
        <v>24</v>
      </c>
      <c r="K221" s="10"/>
      <c r="L221" s="14"/>
      <c r="M221" s="13">
        <f>G221*(100-$B$4)*(100-$B$5)/10000</f>
        <v>103.08</v>
      </c>
      <c r="N221" s="13">
        <f>L221*M221</f>
        <v>0</v>
      </c>
      <c r="O221" s="13">
        <f>E221*L221</f>
        <v>0</v>
      </c>
      <c r="P221" s="13">
        <f>F221*L221</f>
        <v>0</v>
      </c>
    </row>
    <row r="222" spans="1:16" s="1" customFormat="1" ht="72.95" customHeight="1" outlineLevel="3" x14ac:dyDescent="0.2">
      <c r="A222" s="8"/>
      <c r="B222" s="9">
        <v>105201205</v>
      </c>
      <c r="C222" s="10" t="s">
        <v>268</v>
      </c>
      <c r="D222" s="10" t="s">
        <v>23</v>
      </c>
      <c r="E222" s="11">
        <v>0.04</v>
      </c>
      <c r="F222" s="12">
        <v>3.5E-4</v>
      </c>
      <c r="G222" s="13">
        <v>103.08</v>
      </c>
      <c r="H222" s="13">
        <v>119</v>
      </c>
      <c r="I222" s="13">
        <v>125</v>
      </c>
      <c r="J222" s="10" t="s">
        <v>24</v>
      </c>
      <c r="K222" s="10"/>
      <c r="L222" s="14"/>
      <c r="M222" s="13">
        <f>G222*(100-$B$4)*(100-$B$5)/10000</f>
        <v>103.08</v>
      </c>
      <c r="N222" s="13">
        <f>L222*M222</f>
        <v>0</v>
      </c>
      <c r="O222" s="13">
        <f>E222*L222</f>
        <v>0</v>
      </c>
      <c r="P222" s="13">
        <f>F222*L222</f>
        <v>0</v>
      </c>
    </row>
    <row r="223" spans="1:16" s="1" customFormat="1" ht="72.95" customHeight="1" outlineLevel="3" x14ac:dyDescent="0.2">
      <c r="A223" s="8"/>
      <c r="B223" s="9">
        <v>105202105</v>
      </c>
      <c r="C223" s="10" t="s">
        <v>269</v>
      </c>
      <c r="D223" s="10" t="s">
        <v>23</v>
      </c>
      <c r="E223" s="11">
        <v>0.04</v>
      </c>
      <c r="F223" s="12">
        <v>3.5E-4</v>
      </c>
      <c r="G223" s="13">
        <v>103.08</v>
      </c>
      <c r="H223" s="13">
        <v>119</v>
      </c>
      <c r="I223" s="13">
        <v>125</v>
      </c>
      <c r="J223" s="10" t="s">
        <v>24</v>
      </c>
      <c r="K223" s="10"/>
      <c r="L223" s="14"/>
      <c r="M223" s="13">
        <f>G223*(100-$B$4)*(100-$B$5)/10000</f>
        <v>103.08</v>
      </c>
      <c r="N223" s="13">
        <f>L223*M223</f>
        <v>0</v>
      </c>
      <c r="O223" s="13">
        <f>E223*L223</f>
        <v>0</v>
      </c>
      <c r="P223" s="13">
        <f>F223*L223</f>
        <v>0</v>
      </c>
    </row>
    <row r="224" spans="1:16" s="1" customFormat="1" ht="72.95" customHeight="1" outlineLevel="3" x14ac:dyDescent="0.2">
      <c r="A224" s="8"/>
      <c r="B224" s="9">
        <v>105202205</v>
      </c>
      <c r="C224" s="10" t="s">
        <v>270</v>
      </c>
      <c r="D224" s="10" t="s">
        <v>23</v>
      </c>
      <c r="E224" s="11">
        <v>0.04</v>
      </c>
      <c r="F224" s="12">
        <v>3.5E-4</v>
      </c>
      <c r="G224" s="13">
        <v>103.08</v>
      </c>
      <c r="H224" s="13">
        <v>119</v>
      </c>
      <c r="I224" s="13">
        <v>125</v>
      </c>
      <c r="J224" s="10" t="s">
        <v>24</v>
      </c>
      <c r="K224" s="10"/>
      <c r="L224" s="14"/>
      <c r="M224" s="13">
        <f>G224*(100-$B$4)*(100-$B$5)/10000</f>
        <v>103.08</v>
      </c>
      <c r="N224" s="13">
        <f>L224*M224</f>
        <v>0</v>
      </c>
      <c r="O224" s="13">
        <f>E224*L224</f>
        <v>0</v>
      </c>
      <c r="P224" s="13">
        <f>F224*L224</f>
        <v>0</v>
      </c>
    </row>
    <row r="225" spans="1:16" ht="11.1" customHeight="1" outlineLevel="2" x14ac:dyDescent="0.2">
      <c r="A225" s="29" t="s">
        <v>271</v>
      </c>
      <c r="B225" s="29"/>
      <c r="C225" s="29"/>
      <c r="D225" s="29"/>
      <c r="E225" s="29"/>
      <c r="F225" s="29"/>
      <c r="G225" s="29"/>
      <c r="H225" s="29"/>
      <c r="I225" s="29"/>
      <c r="J225" s="29"/>
      <c r="K225" s="29"/>
      <c r="L225" s="29"/>
      <c r="M225" s="45"/>
      <c r="N225" s="45"/>
      <c r="O225" s="45"/>
      <c r="P225" s="45"/>
    </row>
    <row r="226" spans="1:16" s="1" customFormat="1" ht="72.95" customHeight="1" outlineLevel="3" x14ac:dyDescent="0.2">
      <c r="A226" s="8"/>
      <c r="B226" s="10" t="s">
        <v>272</v>
      </c>
      <c r="C226" s="10" t="s">
        <v>273</v>
      </c>
      <c r="D226" s="10" t="s">
        <v>23</v>
      </c>
      <c r="E226" s="11">
        <v>0.06</v>
      </c>
      <c r="F226" s="12">
        <v>7.6999999999999996E-4</v>
      </c>
      <c r="G226" s="13">
        <v>236.65</v>
      </c>
      <c r="H226" s="13">
        <v>269</v>
      </c>
      <c r="I226" s="13">
        <v>289</v>
      </c>
      <c r="J226" s="10"/>
      <c r="K226" s="10" t="s">
        <v>188</v>
      </c>
      <c r="L226" s="14"/>
      <c r="M226" s="13">
        <f>G226*(100-$B$4)*(100-$B$5)/10000</f>
        <v>236.65</v>
      </c>
      <c r="N226" s="13">
        <f>L226*M226</f>
        <v>0</v>
      </c>
      <c r="O226" s="13">
        <f>E226*L226</f>
        <v>0</v>
      </c>
      <c r="P226" s="13">
        <f>F226*L226</f>
        <v>0</v>
      </c>
    </row>
    <row r="227" spans="1:16" s="1" customFormat="1" ht="72.95" customHeight="1" outlineLevel="3" x14ac:dyDescent="0.2">
      <c r="A227" s="8"/>
      <c r="B227" s="10" t="s">
        <v>274</v>
      </c>
      <c r="C227" s="10" t="s">
        <v>275</v>
      </c>
      <c r="D227" s="10" t="s">
        <v>23</v>
      </c>
      <c r="E227" s="11">
        <v>0.06</v>
      </c>
      <c r="F227" s="12">
        <v>7.6999999999999996E-4</v>
      </c>
      <c r="G227" s="13">
        <v>236.65</v>
      </c>
      <c r="H227" s="13">
        <v>269</v>
      </c>
      <c r="I227" s="13">
        <v>289</v>
      </c>
      <c r="J227" s="10"/>
      <c r="K227" s="10"/>
      <c r="L227" s="14"/>
      <c r="M227" s="13">
        <f>G227*(100-$B$4)*(100-$B$5)/10000</f>
        <v>236.65</v>
      </c>
      <c r="N227" s="13">
        <f>L227*M227</f>
        <v>0</v>
      </c>
      <c r="O227" s="13">
        <f>E227*L227</f>
        <v>0</v>
      </c>
      <c r="P227" s="13">
        <f>F227*L227</f>
        <v>0</v>
      </c>
    </row>
    <row r="228" spans="1:16" s="1" customFormat="1" ht="72.95" customHeight="1" outlineLevel="3" x14ac:dyDescent="0.2">
      <c r="A228" s="8"/>
      <c r="B228" s="10" t="s">
        <v>276</v>
      </c>
      <c r="C228" s="10" t="s">
        <v>277</v>
      </c>
      <c r="D228" s="10" t="s">
        <v>23</v>
      </c>
      <c r="E228" s="11">
        <v>3.1E-2</v>
      </c>
      <c r="F228" s="12">
        <v>2.5000000000000001E-4</v>
      </c>
      <c r="G228" s="13">
        <v>182.49</v>
      </c>
      <c r="H228" s="13">
        <v>209</v>
      </c>
      <c r="I228" s="13">
        <v>225</v>
      </c>
      <c r="J228" s="10"/>
      <c r="K228" s="10" t="s">
        <v>188</v>
      </c>
      <c r="L228" s="14"/>
      <c r="M228" s="13">
        <f>G228*(100-$B$4)*(100-$B$5)/10000</f>
        <v>182.49</v>
      </c>
      <c r="N228" s="13">
        <f>L228*M228</f>
        <v>0</v>
      </c>
      <c r="O228" s="13">
        <f>E228*L228</f>
        <v>0</v>
      </c>
      <c r="P228" s="13">
        <f>F228*L228</f>
        <v>0</v>
      </c>
    </row>
    <row r="229" spans="1:16" s="1" customFormat="1" ht="72.95" customHeight="1" outlineLevel="3" x14ac:dyDescent="0.2">
      <c r="A229" s="8"/>
      <c r="B229" s="10" t="s">
        <v>278</v>
      </c>
      <c r="C229" s="10" t="s">
        <v>279</v>
      </c>
      <c r="D229" s="10" t="s">
        <v>23</v>
      </c>
      <c r="E229" s="11">
        <v>3.1E-2</v>
      </c>
      <c r="F229" s="12">
        <v>2.5000000000000001E-4</v>
      </c>
      <c r="G229" s="13">
        <v>182.49</v>
      </c>
      <c r="H229" s="13">
        <v>209</v>
      </c>
      <c r="I229" s="13">
        <v>225</v>
      </c>
      <c r="J229" s="10" t="s">
        <v>24</v>
      </c>
      <c r="K229" s="10"/>
      <c r="L229" s="14"/>
      <c r="M229" s="13">
        <f>G229*(100-$B$4)*(100-$B$5)/10000</f>
        <v>182.49</v>
      </c>
      <c r="N229" s="13">
        <f>L229*M229</f>
        <v>0</v>
      </c>
      <c r="O229" s="13">
        <f>E229*L229</f>
        <v>0</v>
      </c>
      <c r="P229" s="13">
        <f>F229*L229</f>
        <v>0</v>
      </c>
    </row>
    <row r="230" spans="1:16" s="1" customFormat="1" ht="72.95" customHeight="1" outlineLevel="3" x14ac:dyDescent="0.2">
      <c r="A230" s="8"/>
      <c r="B230" s="10" t="s">
        <v>280</v>
      </c>
      <c r="C230" s="10" t="s">
        <v>281</v>
      </c>
      <c r="D230" s="10" t="s">
        <v>23</v>
      </c>
      <c r="E230" s="11">
        <v>3.3000000000000002E-2</v>
      </c>
      <c r="F230" s="12">
        <v>2.5000000000000001E-4</v>
      </c>
      <c r="G230" s="13">
        <v>182.49</v>
      </c>
      <c r="H230" s="13">
        <v>209</v>
      </c>
      <c r="I230" s="13">
        <v>225</v>
      </c>
      <c r="J230" s="10" t="s">
        <v>24</v>
      </c>
      <c r="K230" s="10"/>
      <c r="L230" s="14"/>
      <c r="M230" s="13">
        <f>G230*(100-$B$4)*(100-$B$5)/10000</f>
        <v>182.49</v>
      </c>
      <c r="N230" s="13">
        <f>L230*M230</f>
        <v>0</v>
      </c>
      <c r="O230" s="13">
        <f>E230*L230</f>
        <v>0</v>
      </c>
      <c r="P230" s="13">
        <f>F230*L230</f>
        <v>0</v>
      </c>
    </row>
    <row r="231" spans="1:16" s="1" customFormat="1" ht="72.95" customHeight="1" outlineLevel="3" x14ac:dyDescent="0.2">
      <c r="A231" s="8"/>
      <c r="B231" s="10" t="s">
        <v>282</v>
      </c>
      <c r="C231" s="10" t="s">
        <v>283</v>
      </c>
      <c r="D231" s="10" t="s">
        <v>23</v>
      </c>
      <c r="E231" s="11">
        <v>3.3000000000000002E-2</v>
      </c>
      <c r="F231" s="12">
        <v>2.5000000000000001E-4</v>
      </c>
      <c r="G231" s="13">
        <v>182.49</v>
      </c>
      <c r="H231" s="13">
        <v>209</v>
      </c>
      <c r="I231" s="13">
        <v>225</v>
      </c>
      <c r="J231" s="10" t="s">
        <v>24</v>
      </c>
      <c r="K231" s="10"/>
      <c r="L231" s="14"/>
      <c r="M231" s="13">
        <f>G231*(100-$B$4)*(100-$B$5)/10000</f>
        <v>182.49</v>
      </c>
      <c r="N231" s="13">
        <f>L231*M231</f>
        <v>0</v>
      </c>
      <c r="O231" s="13">
        <f>E231*L231</f>
        <v>0</v>
      </c>
      <c r="P231" s="13">
        <f>F231*L231</f>
        <v>0</v>
      </c>
    </row>
    <row r="232" spans="1:16" s="1" customFormat="1" ht="72.95" customHeight="1" outlineLevel="3" x14ac:dyDescent="0.2">
      <c r="A232" s="8"/>
      <c r="B232" s="10" t="s">
        <v>284</v>
      </c>
      <c r="C232" s="10" t="s">
        <v>285</v>
      </c>
      <c r="D232" s="10" t="s">
        <v>23</v>
      </c>
      <c r="E232" s="11">
        <v>3.5000000000000003E-2</v>
      </c>
      <c r="F232" s="12">
        <v>2.7E-4</v>
      </c>
      <c r="G232" s="13">
        <v>182.49</v>
      </c>
      <c r="H232" s="13">
        <v>209</v>
      </c>
      <c r="I232" s="13">
        <v>225</v>
      </c>
      <c r="J232" s="10"/>
      <c r="K232" s="10" t="s">
        <v>188</v>
      </c>
      <c r="L232" s="14"/>
      <c r="M232" s="13">
        <f>G232*(100-$B$4)*(100-$B$5)/10000</f>
        <v>182.49</v>
      </c>
      <c r="N232" s="13">
        <f>L232*M232</f>
        <v>0</v>
      </c>
      <c r="O232" s="13">
        <f>E232*L232</f>
        <v>0</v>
      </c>
      <c r="P232" s="13">
        <f>F232*L232</f>
        <v>0</v>
      </c>
    </row>
    <row r="233" spans="1:16" s="1" customFormat="1" ht="72.95" customHeight="1" outlineLevel="3" x14ac:dyDescent="0.2">
      <c r="A233" s="8"/>
      <c r="B233" s="10" t="s">
        <v>286</v>
      </c>
      <c r="C233" s="10" t="s">
        <v>287</v>
      </c>
      <c r="D233" s="10" t="s">
        <v>23</v>
      </c>
      <c r="E233" s="11">
        <v>3.5000000000000003E-2</v>
      </c>
      <c r="F233" s="12">
        <v>2.7E-4</v>
      </c>
      <c r="G233" s="13">
        <v>182.49</v>
      </c>
      <c r="H233" s="13">
        <v>209</v>
      </c>
      <c r="I233" s="13">
        <v>225</v>
      </c>
      <c r="J233" s="10" t="s">
        <v>24</v>
      </c>
      <c r="K233" s="10"/>
      <c r="L233" s="14"/>
      <c r="M233" s="13">
        <f>G233*(100-$B$4)*(100-$B$5)/10000</f>
        <v>182.49</v>
      </c>
      <c r="N233" s="13">
        <f>L233*M233</f>
        <v>0</v>
      </c>
      <c r="O233" s="13">
        <f>E233*L233</f>
        <v>0</v>
      </c>
      <c r="P233" s="13">
        <f>F233*L233</f>
        <v>0</v>
      </c>
    </row>
    <row r="234" spans="1:16" s="1" customFormat="1" ht="72.95" customHeight="1" outlineLevel="3" x14ac:dyDescent="0.2">
      <c r="A234" s="8"/>
      <c r="B234" s="10" t="s">
        <v>288</v>
      </c>
      <c r="C234" s="10" t="s">
        <v>289</v>
      </c>
      <c r="D234" s="10" t="s">
        <v>23</v>
      </c>
      <c r="E234" s="11">
        <v>3.6999999999999998E-2</v>
      </c>
      <c r="F234" s="12">
        <v>2.7E-4</v>
      </c>
      <c r="G234" s="13">
        <v>182.49</v>
      </c>
      <c r="H234" s="13">
        <v>209</v>
      </c>
      <c r="I234" s="13">
        <v>225</v>
      </c>
      <c r="J234" s="10"/>
      <c r="K234" s="10" t="s">
        <v>188</v>
      </c>
      <c r="L234" s="14"/>
      <c r="M234" s="13">
        <f>G234*(100-$B$4)*(100-$B$5)/10000</f>
        <v>182.49</v>
      </c>
      <c r="N234" s="13">
        <f>L234*M234</f>
        <v>0</v>
      </c>
      <c r="O234" s="13">
        <f>E234*L234</f>
        <v>0</v>
      </c>
      <c r="P234" s="13">
        <f>F234*L234</f>
        <v>0</v>
      </c>
    </row>
    <row r="235" spans="1:16" s="1" customFormat="1" ht="72.95" customHeight="1" outlineLevel="3" x14ac:dyDescent="0.2">
      <c r="A235" s="8"/>
      <c r="B235" s="10" t="s">
        <v>290</v>
      </c>
      <c r="C235" s="10" t="s">
        <v>291</v>
      </c>
      <c r="D235" s="10" t="s">
        <v>23</v>
      </c>
      <c r="E235" s="11">
        <v>3.6999999999999998E-2</v>
      </c>
      <c r="F235" s="12">
        <v>2.7E-4</v>
      </c>
      <c r="G235" s="13">
        <v>182.49</v>
      </c>
      <c r="H235" s="13">
        <v>209</v>
      </c>
      <c r="I235" s="13">
        <v>225</v>
      </c>
      <c r="J235" s="10" t="s">
        <v>24</v>
      </c>
      <c r="K235" s="10"/>
      <c r="L235" s="14"/>
      <c r="M235" s="13">
        <f>G235*(100-$B$4)*(100-$B$5)/10000</f>
        <v>182.49</v>
      </c>
      <c r="N235" s="13">
        <f>L235*M235</f>
        <v>0</v>
      </c>
      <c r="O235" s="13">
        <f>E235*L235</f>
        <v>0</v>
      </c>
      <c r="P235" s="13">
        <f>F235*L235</f>
        <v>0</v>
      </c>
    </row>
    <row r="236" spans="1:16" ht="11.1" customHeight="1" outlineLevel="2" x14ac:dyDescent="0.2">
      <c r="A236" s="29" t="s">
        <v>292</v>
      </c>
      <c r="B236" s="29"/>
      <c r="C236" s="29"/>
      <c r="D236" s="29"/>
      <c r="E236" s="29"/>
      <c r="F236" s="29"/>
      <c r="G236" s="29"/>
      <c r="H236" s="29"/>
      <c r="I236" s="29"/>
      <c r="J236" s="29"/>
      <c r="K236" s="29"/>
      <c r="L236" s="29"/>
      <c r="M236" s="45"/>
      <c r="N236" s="45"/>
      <c r="O236" s="45"/>
      <c r="P236" s="45"/>
    </row>
    <row r="237" spans="1:16" ht="11.1" customHeight="1" outlineLevel="3" x14ac:dyDescent="0.2">
      <c r="A237" s="32" t="s">
        <v>293</v>
      </c>
      <c r="B237" s="32"/>
      <c r="C237" s="32"/>
      <c r="D237" s="32"/>
      <c r="E237" s="32"/>
      <c r="F237" s="32"/>
      <c r="G237" s="32"/>
      <c r="H237" s="32"/>
      <c r="I237" s="32"/>
      <c r="J237" s="32"/>
      <c r="K237" s="32"/>
      <c r="L237" s="32"/>
      <c r="M237" s="46"/>
      <c r="N237" s="46"/>
      <c r="O237" s="46"/>
      <c r="P237" s="46"/>
    </row>
    <row r="238" spans="1:16" s="1" customFormat="1" ht="72.95" customHeight="1" outlineLevel="4" x14ac:dyDescent="0.2">
      <c r="A238" s="22"/>
      <c r="B238" s="9">
        <v>147802404</v>
      </c>
      <c r="C238" s="10" t="s">
        <v>294</v>
      </c>
      <c r="D238" s="10" t="s">
        <v>23</v>
      </c>
      <c r="E238" s="11">
        <v>0.105</v>
      </c>
      <c r="F238" s="12">
        <v>9.3000000000000005E-4</v>
      </c>
      <c r="G238" s="13">
        <v>722.65</v>
      </c>
      <c r="H238" s="13">
        <v>829</v>
      </c>
      <c r="I238" s="13">
        <v>879</v>
      </c>
      <c r="J238" s="10" t="s">
        <v>24</v>
      </c>
      <c r="K238" s="10"/>
      <c r="L238" s="14"/>
      <c r="M238" s="13">
        <f>G238*(100-$B$4)*(100-$B$5)/10000</f>
        <v>722.65</v>
      </c>
      <c r="N238" s="13">
        <f>L238*M238</f>
        <v>0</v>
      </c>
      <c r="O238" s="13">
        <f>E238*L238</f>
        <v>0</v>
      </c>
      <c r="P238" s="13">
        <f>F238*L238</f>
        <v>0</v>
      </c>
    </row>
    <row r="239" spans="1:16" s="1" customFormat="1" ht="72.95" customHeight="1" outlineLevel="4" x14ac:dyDescent="0.2">
      <c r="A239" s="22"/>
      <c r="B239" s="9">
        <v>158802008</v>
      </c>
      <c r="C239" s="10" t="s">
        <v>295</v>
      </c>
      <c r="D239" s="10" t="s">
        <v>23</v>
      </c>
      <c r="E239" s="11">
        <v>0.155</v>
      </c>
      <c r="F239" s="12">
        <v>3.5999999999999999E-3</v>
      </c>
      <c r="G239" s="13">
        <v>690.88</v>
      </c>
      <c r="H239" s="13">
        <v>789</v>
      </c>
      <c r="I239" s="13">
        <v>849</v>
      </c>
      <c r="J239" s="10" t="s">
        <v>24</v>
      </c>
      <c r="K239" s="10"/>
      <c r="L239" s="14"/>
      <c r="M239" s="13">
        <f>G239*(100-$B$4)*(100-$B$5)/10000</f>
        <v>690.88</v>
      </c>
      <c r="N239" s="13">
        <f>L239*M239</f>
        <v>0</v>
      </c>
      <c r="O239" s="13">
        <f>E239*L239</f>
        <v>0</v>
      </c>
      <c r="P239" s="13">
        <f>F239*L239</f>
        <v>0</v>
      </c>
    </row>
    <row r="240" spans="1:16" s="1" customFormat="1" ht="72.95" customHeight="1" outlineLevel="4" x14ac:dyDescent="0.2">
      <c r="A240" s="22"/>
      <c r="B240" s="9">
        <v>105802106</v>
      </c>
      <c r="C240" s="10" t="s">
        <v>296</v>
      </c>
      <c r="D240" s="10" t="s">
        <v>23</v>
      </c>
      <c r="E240" s="11">
        <v>0.20499999999999999</v>
      </c>
      <c r="F240" s="12">
        <v>2.5000000000000001E-3</v>
      </c>
      <c r="G240" s="13">
        <v>347.82</v>
      </c>
      <c r="H240" s="13">
        <v>395</v>
      </c>
      <c r="I240" s="13">
        <v>429</v>
      </c>
      <c r="J240" s="10" t="s">
        <v>24</v>
      </c>
      <c r="K240" s="10"/>
      <c r="L240" s="14"/>
      <c r="M240" s="13">
        <f>G240*(100-$B$4)*(100-$B$5)/10000</f>
        <v>347.82</v>
      </c>
      <c r="N240" s="13">
        <f>L240*M240</f>
        <v>0</v>
      </c>
      <c r="O240" s="13">
        <f>E240*L240</f>
        <v>0</v>
      </c>
      <c r="P240" s="13">
        <f>F240*L240</f>
        <v>0</v>
      </c>
    </row>
    <row r="241" spans="1:16" s="1" customFormat="1" ht="72.95" customHeight="1" outlineLevel="4" x14ac:dyDescent="0.2">
      <c r="A241" s="22"/>
      <c r="B241" s="9">
        <v>105802006</v>
      </c>
      <c r="C241" s="10" t="s">
        <v>297</v>
      </c>
      <c r="D241" s="10" t="s">
        <v>23</v>
      </c>
      <c r="E241" s="11">
        <v>0.20499999999999999</v>
      </c>
      <c r="F241" s="12">
        <v>2.5000000000000001E-3</v>
      </c>
      <c r="G241" s="13">
        <v>347.82</v>
      </c>
      <c r="H241" s="13">
        <v>395</v>
      </c>
      <c r="I241" s="13">
        <v>429</v>
      </c>
      <c r="J241" s="10" t="s">
        <v>24</v>
      </c>
      <c r="K241" s="10"/>
      <c r="L241" s="14"/>
      <c r="M241" s="13">
        <f>G241*(100-$B$4)*(100-$B$5)/10000</f>
        <v>347.82</v>
      </c>
      <c r="N241" s="13">
        <f>L241*M241</f>
        <v>0</v>
      </c>
      <c r="O241" s="13">
        <f>E241*L241</f>
        <v>0</v>
      </c>
      <c r="P241" s="13">
        <f>F241*L241</f>
        <v>0</v>
      </c>
    </row>
    <row r="242" spans="1:16" s="1" customFormat="1" ht="72.95" customHeight="1" outlineLevel="4" x14ac:dyDescent="0.2">
      <c r="A242" s="22"/>
      <c r="B242" s="9">
        <v>105802008</v>
      </c>
      <c r="C242" s="10" t="s">
        <v>298</v>
      </c>
      <c r="D242" s="10" t="s">
        <v>23</v>
      </c>
      <c r="E242" s="11">
        <v>0.13</v>
      </c>
      <c r="F242" s="12">
        <v>1.7899999999999999E-3</v>
      </c>
      <c r="G242" s="13">
        <v>436.76</v>
      </c>
      <c r="H242" s="13">
        <v>499</v>
      </c>
      <c r="I242" s="13">
        <v>529</v>
      </c>
      <c r="J242" s="10" t="s">
        <v>24</v>
      </c>
      <c r="K242" s="10"/>
      <c r="L242" s="14"/>
      <c r="M242" s="13">
        <f>G242*(100-$B$4)*(100-$B$5)/10000</f>
        <v>436.76</v>
      </c>
      <c r="N242" s="13">
        <f>L242*M242</f>
        <v>0</v>
      </c>
      <c r="O242" s="13">
        <f>E242*L242</f>
        <v>0</v>
      </c>
      <c r="P242" s="13">
        <f>F242*L242</f>
        <v>0</v>
      </c>
    </row>
    <row r="243" spans="1:16" s="1" customFormat="1" ht="72.95" customHeight="1" outlineLevel="4" x14ac:dyDescent="0.2">
      <c r="A243" s="22"/>
      <c r="B243" s="9">
        <v>105802007</v>
      </c>
      <c r="C243" s="10" t="s">
        <v>299</v>
      </c>
      <c r="D243" s="10" t="s">
        <v>23</v>
      </c>
      <c r="E243" s="11">
        <v>0.13</v>
      </c>
      <c r="F243" s="12">
        <v>1.7899999999999999E-3</v>
      </c>
      <c r="G243" s="13">
        <v>601.94000000000005</v>
      </c>
      <c r="H243" s="13">
        <v>679</v>
      </c>
      <c r="I243" s="13">
        <v>729</v>
      </c>
      <c r="J243" s="10" t="s">
        <v>24</v>
      </c>
      <c r="K243" s="10"/>
      <c r="L243" s="14"/>
      <c r="M243" s="13">
        <f>G243*(100-$B$4)*(100-$B$5)/10000</f>
        <v>601.94000000000005</v>
      </c>
      <c r="N243" s="13">
        <f>L243*M243</f>
        <v>0</v>
      </c>
      <c r="O243" s="13">
        <f>E243*L243</f>
        <v>0</v>
      </c>
      <c r="P243" s="13">
        <f>F243*L243</f>
        <v>0</v>
      </c>
    </row>
    <row r="244" spans="1:16" s="1" customFormat="1" ht="72.95" customHeight="1" outlineLevel="4" x14ac:dyDescent="0.2">
      <c r="A244" s="22"/>
      <c r="B244" s="9">
        <v>102802006</v>
      </c>
      <c r="C244" s="10" t="s">
        <v>300</v>
      </c>
      <c r="D244" s="10" t="s">
        <v>23</v>
      </c>
      <c r="E244" s="11">
        <v>0.11</v>
      </c>
      <c r="F244" s="12">
        <v>1.1299999999999999E-3</v>
      </c>
      <c r="G244" s="13">
        <v>347.82</v>
      </c>
      <c r="H244" s="13">
        <v>395</v>
      </c>
      <c r="I244" s="13">
        <v>429</v>
      </c>
      <c r="J244" s="10" t="s">
        <v>24</v>
      </c>
      <c r="K244" s="10"/>
      <c r="L244" s="14"/>
      <c r="M244" s="13">
        <f>G244*(100-$B$4)*(100-$B$5)/10000</f>
        <v>347.82</v>
      </c>
      <c r="N244" s="13">
        <f>L244*M244</f>
        <v>0</v>
      </c>
      <c r="O244" s="13">
        <f>E244*L244</f>
        <v>0</v>
      </c>
      <c r="P244" s="13">
        <f>F244*L244</f>
        <v>0</v>
      </c>
    </row>
    <row r="245" spans="1:16" s="1" customFormat="1" ht="72.95" customHeight="1" outlineLevel="4" x14ac:dyDescent="0.2">
      <c r="A245" s="22"/>
      <c r="B245" s="9">
        <v>157802008</v>
      </c>
      <c r="C245" s="10" t="s">
        <v>301</v>
      </c>
      <c r="D245" s="10" t="s">
        <v>23</v>
      </c>
      <c r="E245" s="11">
        <v>8.7499999999999994E-2</v>
      </c>
      <c r="F245" s="12">
        <v>8.4000000000000003E-4</v>
      </c>
      <c r="G245" s="13">
        <v>389.12</v>
      </c>
      <c r="H245" s="13">
        <v>439</v>
      </c>
      <c r="I245" s="13">
        <v>469</v>
      </c>
      <c r="J245" s="10" t="s">
        <v>24</v>
      </c>
      <c r="K245" s="10"/>
      <c r="L245" s="14"/>
      <c r="M245" s="13">
        <f>G245*(100-$B$4)*(100-$B$5)/10000</f>
        <v>389.12</v>
      </c>
      <c r="N245" s="13">
        <f>L245*M245</f>
        <v>0</v>
      </c>
      <c r="O245" s="13">
        <f>E245*L245</f>
        <v>0</v>
      </c>
      <c r="P245" s="13">
        <f>F245*L245</f>
        <v>0</v>
      </c>
    </row>
    <row r="246" spans="1:16" s="1" customFormat="1" ht="72.95" customHeight="1" outlineLevel="4" x14ac:dyDescent="0.2">
      <c r="A246" s="22"/>
      <c r="B246" s="9">
        <v>157802006</v>
      </c>
      <c r="C246" s="10" t="s">
        <v>302</v>
      </c>
      <c r="D246" s="10" t="s">
        <v>23</v>
      </c>
      <c r="E246" s="11">
        <v>8.7499999999999994E-2</v>
      </c>
      <c r="F246" s="12">
        <v>8.4000000000000003E-4</v>
      </c>
      <c r="G246" s="13">
        <v>554.29</v>
      </c>
      <c r="H246" s="13">
        <v>629</v>
      </c>
      <c r="I246" s="13">
        <v>679</v>
      </c>
      <c r="J246" s="10" t="s">
        <v>24</v>
      </c>
      <c r="K246" s="10"/>
      <c r="L246" s="14"/>
      <c r="M246" s="13">
        <f>G246*(100-$B$4)*(100-$B$5)/10000</f>
        <v>554.29</v>
      </c>
      <c r="N246" s="13">
        <f>L246*M246</f>
        <v>0</v>
      </c>
      <c r="O246" s="13">
        <f>E246*L246</f>
        <v>0</v>
      </c>
      <c r="P246" s="13">
        <f>F246*L246</f>
        <v>0</v>
      </c>
    </row>
    <row r="247" spans="1:16" s="1" customFormat="1" ht="72.95" customHeight="1" outlineLevel="4" x14ac:dyDescent="0.2">
      <c r="A247" s="23"/>
      <c r="B247" s="16">
        <v>162802008</v>
      </c>
      <c r="C247" s="17" t="s">
        <v>303</v>
      </c>
      <c r="D247" s="17" t="s">
        <v>23</v>
      </c>
      <c r="E247" s="18">
        <v>0.58830000000000005</v>
      </c>
      <c r="F247" s="19">
        <v>1.056E-2</v>
      </c>
      <c r="G247" s="20">
        <v>2619</v>
      </c>
      <c r="H247" s="20">
        <v>2969</v>
      </c>
      <c r="I247" s="20">
        <v>3189</v>
      </c>
      <c r="J247" s="16">
        <v>73</v>
      </c>
      <c r="K247" s="17"/>
      <c r="L247" s="21"/>
      <c r="M247" s="20">
        <f>G247*(100-$B$4)*(100-$B$5)/10000</f>
        <v>2619</v>
      </c>
      <c r="N247" s="20">
        <f>L247*M247</f>
        <v>0</v>
      </c>
      <c r="O247" s="20">
        <f>E247*L247</f>
        <v>0</v>
      </c>
      <c r="P247" s="20">
        <f>F247*L247</f>
        <v>0</v>
      </c>
    </row>
    <row r="248" spans="1:16" s="1" customFormat="1" ht="72.95" customHeight="1" outlineLevel="4" x14ac:dyDescent="0.2">
      <c r="A248" s="23"/>
      <c r="B248" s="16">
        <v>161802008</v>
      </c>
      <c r="C248" s="17" t="s">
        <v>304</v>
      </c>
      <c r="D248" s="17" t="s">
        <v>23</v>
      </c>
      <c r="E248" s="18">
        <v>0.83250000000000002</v>
      </c>
      <c r="F248" s="19">
        <v>1.4789999999999999E-2</v>
      </c>
      <c r="G248" s="20">
        <v>2619</v>
      </c>
      <c r="H248" s="20">
        <v>2969</v>
      </c>
      <c r="I248" s="20">
        <v>3189</v>
      </c>
      <c r="J248" s="16">
        <v>93</v>
      </c>
      <c r="K248" s="17"/>
      <c r="L248" s="21"/>
      <c r="M248" s="20">
        <f>G248*(100-$B$4)*(100-$B$5)/10000</f>
        <v>2619</v>
      </c>
      <c r="N248" s="20">
        <f>L248*M248</f>
        <v>0</v>
      </c>
      <c r="O248" s="20">
        <f>E248*L248</f>
        <v>0</v>
      </c>
      <c r="P248" s="20">
        <f>F248*L248</f>
        <v>0</v>
      </c>
    </row>
    <row r="249" spans="1:16" s="1" customFormat="1" ht="72.95" customHeight="1" outlineLevel="4" x14ac:dyDescent="0.2">
      <c r="A249" s="23"/>
      <c r="B249" s="16">
        <v>160802008</v>
      </c>
      <c r="C249" s="17" t="s">
        <v>305</v>
      </c>
      <c r="D249" s="17" t="s">
        <v>23</v>
      </c>
      <c r="E249" s="18">
        <v>0.25</v>
      </c>
      <c r="F249" s="19">
        <v>1.25E-3</v>
      </c>
      <c r="G249" s="20">
        <v>527.14</v>
      </c>
      <c r="H249" s="20">
        <v>649</v>
      </c>
      <c r="I249" s="20">
        <v>615</v>
      </c>
      <c r="J249" s="17" t="s">
        <v>24</v>
      </c>
      <c r="K249" s="17"/>
      <c r="L249" s="21"/>
      <c r="M249" s="20">
        <f>G249*(100-$B$4)*(100-$B$5)/10000</f>
        <v>527.14</v>
      </c>
      <c r="N249" s="20">
        <f>L249*M249</f>
        <v>0</v>
      </c>
      <c r="O249" s="20">
        <f>E249*L249</f>
        <v>0</v>
      </c>
      <c r="P249" s="20">
        <f>F249*L249</f>
        <v>0</v>
      </c>
    </row>
    <row r="250" spans="1:16" ht="11.1" customHeight="1" outlineLevel="3" x14ac:dyDescent="0.2">
      <c r="A250" s="32" t="s">
        <v>306</v>
      </c>
      <c r="B250" s="32"/>
      <c r="C250" s="32"/>
      <c r="D250" s="32"/>
      <c r="E250" s="32"/>
      <c r="F250" s="32"/>
      <c r="G250" s="32"/>
      <c r="H250" s="32"/>
      <c r="I250" s="32"/>
      <c r="J250" s="32"/>
      <c r="K250" s="32"/>
      <c r="L250" s="32"/>
      <c r="M250" s="46"/>
      <c r="N250" s="46"/>
      <c r="O250" s="46"/>
      <c r="P250" s="46"/>
    </row>
    <row r="251" spans="1:16" s="1" customFormat="1" ht="72.95" customHeight="1" outlineLevel="4" x14ac:dyDescent="0.2">
      <c r="A251" s="22"/>
      <c r="B251" s="9">
        <v>177802003</v>
      </c>
      <c r="C251" s="10" t="s">
        <v>307</v>
      </c>
      <c r="D251" s="10" t="s">
        <v>23</v>
      </c>
      <c r="E251" s="14"/>
      <c r="F251" s="14"/>
      <c r="G251" s="13">
        <v>849.71</v>
      </c>
      <c r="H251" s="13">
        <v>959</v>
      </c>
      <c r="I251" s="13">
        <v>1029</v>
      </c>
      <c r="J251" s="9">
        <v>483</v>
      </c>
      <c r="K251" s="10"/>
      <c r="L251" s="14"/>
      <c r="M251" s="13">
        <f>G251*(100-$B$4)*(100-$B$5)/10000</f>
        <v>849.71</v>
      </c>
      <c r="N251" s="13">
        <f>L251*M251</f>
        <v>0</v>
      </c>
      <c r="O251" s="13">
        <f>E251*L251</f>
        <v>0</v>
      </c>
      <c r="P251" s="13">
        <f>F251*L251</f>
        <v>0</v>
      </c>
    </row>
    <row r="252" spans="1:16" s="1" customFormat="1" ht="72.95" customHeight="1" outlineLevel="4" x14ac:dyDescent="0.2">
      <c r="A252" s="22"/>
      <c r="B252" s="9">
        <v>175802003</v>
      </c>
      <c r="C252" s="10" t="s">
        <v>308</v>
      </c>
      <c r="D252" s="10" t="s">
        <v>23</v>
      </c>
      <c r="E252" s="14"/>
      <c r="F252" s="14"/>
      <c r="G252" s="13">
        <v>849.71</v>
      </c>
      <c r="H252" s="13">
        <v>959</v>
      </c>
      <c r="I252" s="13">
        <v>1029</v>
      </c>
      <c r="J252" s="10" t="s">
        <v>24</v>
      </c>
      <c r="K252" s="10"/>
      <c r="L252" s="14"/>
      <c r="M252" s="13">
        <f>G252*(100-$B$4)*(100-$B$5)/10000</f>
        <v>849.71</v>
      </c>
      <c r="N252" s="13">
        <f>L252*M252</f>
        <v>0</v>
      </c>
      <c r="O252" s="13">
        <f>E252*L252</f>
        <v>0</v>
      </c>
      <c r="P252" s="13">
        <f>F252*L252</f>
        <v>0</v>
      </c>
    </row>
    <row r="253" spans="1:16" s="1" customFormat="1" ht="72.95" customHeight="1" outlineLevel="4" x14ac:dyDescent="0.2">
      <c r="A253" s="22"/>
      <c r="B253" s="9">
        <v>176802003</v>
      </c>
      <c r="C253" s="10" t="s">
        <v>309</v>
      </c>
      <c r="D253" s="10" t="s">
        <v>23</v>
      </c>
      <c r="E253" s="14"/>
      <c r="F253" s="14"/>
      <c r="G253" s="13">
        <v>849.71</v>
      </c>
      <c r="H253" s="13">
        <v>959</v>
      </c>
      <c r="I253" s="13">
        <v>1029</v>
      </c>
      <c r="J253" s="10" t="s">
        <v>24</v>
      </c>
      <c r="K253" s="10"/>
      <c r="L253" s="14"/>
      <c r="M253" s="13">
        <f>G253*(100-$B$4)*(100-$B$5)/10000</f>
        <v>849.71</v>
      </c>
      <c r="N253" s="13">
        <f>L253*M253</f>
        <v>0</v>
      </c>
      <c r="O253" s="13">
        <f>E253*L253</f>
        <v>0</v>
      </c>
      <c r="P253" s="13">
        <f>F253*L253</f>
        <v>0</v>
      </c>
    </row>
    <row r="254" spans="1:16" ht="11.1" customHeight="1" outlineLevel="2" x14ac:dyDescent="0.2">
      <c r="A254" s="29" t="s">
        <v>310</v>
      </c>
      <c r="B254" s="29"/>
      <c r="C254" s="29"/>
      <c r="D254" s="29"/>
      <c r="E254" s="29"/>
      <c r="F254" s="29"/>
      <c r="G254" s="29"/>
      <c r="H254" s="29"/>
      <c r="I254" s="29"/>
      <c r="J254" s="29"/>
      <c r="K254" s="29"/>
      <c r="L254" s="29"/>
      <c r="M254" s="45"/>
      <c r="N254" s="45"/>
      <c r="O254" s="45"/>
      <c r="P254" s="45"/>
    </row>
    <row r="255" spans="1:16" s="1" customFormat="1" ht="72.95" customHeight="1" outlineLevel="3" x14ac:dyDescent="0.2">
      <c r="A255" s="8"/>
      <c r="B255" s="10" t="s">
        <v>311</v>
      </c>
      <c r="C255" s="10" t="s">
        <v>312</v>
      </c>
      <c r="D255" s="10" t="s">
        <v>313</v>
      </c>
      <c r="E255" s="11">
        <v>8.5999999999999993E-2</v>
      </c>
      <c r="F255" s="12">
        <v>4.0000000000000002E-4</v>
      </c>
      <c r="G255" s="13">
        <v>207</v>
      </c>
      <c r="H255" s="13">
        <v>239</v>
      </c>
      <c r="I255" s="13">
        <v>255</v>
      </c>
      <c r="J255" s="9">
        <v>62</v>
      </c>
      <c r="K255" s="10"/>
      <c r="L255" s="14"/>
      <c r="M255" s="13">
        <f>G255*(100-$B$4)*(100-$B$5)/10000</f>
        <v>207</v>
      </c>
      <c r="N255" s="13">
        <f>L255*M255</f>
        <v>0</v>
      </c>
      <c r="O255" s="13">
        <f>E255*L255</f>
        <v>0</v>
      </c>
      <c r="P255" s="13">
        <f>F255*L255</f>
        <v>0</v>
      </c>
    </row>
    <row r="256" spans="1:16" s="1" customFormat="1" ht="72.95" customHeight="1" outlineLevel="3" x14ac:dyDescent="0.2">
      <c r="A256" s="8"/>
      <c r="B256" s="10" t="s">
        <v>314</v>
      </c>
      <c r="C256" s="10" t="s">
        <v>315</v>
      </c>
      <c r="D256" s="10" t="s">
        <v>313</v>
      </c>
      <c r="E256" s="11">
        <v>8.5999999999999993E-2</v>
      </c>
      <c r="F256" s="12">
        <v>4.0000000000000002E-4</v>
      </c>
      <c r="G256" s="13">
        <v>207</v>
      </c>
      <c r="H256" s="13">
        <v>239</v>
      </c>
      <c r="I256" s="13">
        <v>255</v>
      </c>
      <c r="J256" s="9">
        <v>12</v>
      </c>
      <c r="K256" s="10"/>
      <c r="L256" s="14"/>
      <c r="M256" s="13">
        <f>G256*(100-$B$4)*(100-$B$5)/10000</f>
        <v>207</v>
      </c>
      <c r="N256" s="13">
        <f>L256*M256</f>
        <v>0</v>
      </c>
      <c r="O256" s="13">
        <f>E256*L256</f>
        <v>0</v>
      </c>
      <c r="P256" s="13">
        <f>F256*L256</f>
        <v>0</v>
      </c>
    </row>
    <row r="257" spans="1:16" s="1" customFormat="1" ht="72.95" customHeight="1" outlineLevel="3" x14ac:dyDescent="0.2">
      <c r="A257" s="8"/>
      <c r="B257" s="10" t="s">
        <v>316</v>
      </c>
      <c r="C257" s="10" t="s">
        <v>317</v>
      </c>
      <c r="D257" s="10" t="s">
        <v>313</v>
      </c>
      <c r="E257" s="11">
        <v>9.6000000000000002E-2</v>
      </c>
      <c r="F257" s="12">
        <v>6.6E-4</v>
      </c>
      <c r="G257" s="13">
        <v>227.14</v>
      </c>
      <c r="H257" s="13">
        <v>265</v>
      </c>
      <c r="I257" s="13">
        <v>279</v>
      </c>
      <c r="J257" s="9">
        <v>30</v>
      </c>
      <c r="K257" s="10"/>
      <c r="L257" s="14"/>
      <c r="M257" s="13">
        <f>G257*(100-$B$4)*(100-$B$5)/10000</f>
        <v>227.14</v>
      </c>
      <c r="N257" s="13">
        <f>L257*M257</f>
        <v>0</v>
      </c>
      <c r="O257" s="13">
        <f>E257*L257</f>
        <v>0</v>
      </c>
      <c r="P257" s="13">
        <f>F257*L257</f>
        <v>0</v>
      </c>
    </row>
    <row r="258" spans="1:16" s="1" customFormat="1" ht="72.95" customHeight="1" outlineLevel="3" x14ac:dyDescent="0.2">
      <c r="A258" s="8"/>
      <c r="B258" s="10" t="s">
        <v>318</v>
      </c>
      <c r="C258" s="10" t="s">
        <v>319</v>
      </c>
      <c r="D258" s="10" t="s">
        <v>313</v>
      </c>
      <c r="E258" s="11">
        <v>9.6000000000000002E-2</v>
      </c>
      <c r="F258" s="12">
        <v>6.6E-4</v>
      </c>
      <c r="G258" s="13">
        <v>227.14</v>
      </c>
      <c r="H258" s="13">
        <v>265</v>
      </c>
      <c r="I258" s="13">
        <v>279</v>
      </c>
      <c r="J258" s="10"/>
      <c r="K258" s="10"/>
      <c r="L258" s="14"/>
      <c r="M258" s="13">
        <f>G258*(100-$B$4)*(100-$B$5)/10000</f>
        <v>227.14</v>
      </c>
      <c r="N258" s="13">
        <f>L258*M258</f>
        <v>0</v>
      </c>
      <c r="O258" s="13">
        <f>E258*L258</f>
        <v>0</v>
      </c>
      <c r="P258" s="13">
        <f>F258*L258</f>
        <v>0</v>
      </c>
    </row>
    <row r="259" spans="1:16" ht="11.1" customHeight="1" outlineLevel="2" x14ac:dyDescent="0.2">
      <c r="A259" s="29" t="s">
        <v>320</v>
      </c>
      <c r="B259" s="29"/>
      <c r="C259" s="29"/>
      <c r="D259" s="29"/>
      <c r="E259" s="29"/>
      <c r="F259" s="29"/>
      <c r="G259" s="29"/>
      <c r="H259" s="29"/>
      <c r="I259" s="29"/>
      <c r="J259" s="29"/>
      <c r="K259" s="29"/>
      <c r="L259" s="29"/>
      <c r="M259" s="45"/>
      <c r="N259" s="45"/>
      <c r="O259" s="45"/>
      <c r="P259" s="45"/>
    </row>
    <row r="260" spans="1:16" s="1" customFormat="1" ht="72.95" customHeight="1" outlineLevel="3" x14ac:dyDescent="0.2">
      <c r="A260" s="8"/>
      <c r="B260" s="9">
        <v>102802906</v>
      </c>
      <c r="C260" s="10" t="s">
        <v>321</v>
      </c>
      <c r="D260" s="10" t="s">
        <v>23</v>
      </c>
      <c r="E260" s="11">
        <v>7.1999999999999995E-2</v>
      </c>
      <c r="F260" s="12">
        <v>1.1100000000000001E-3</v>
      </c>
      <c r="G260" s="13">
        <v>398.57</v>
      </c>
      <c r="H260" s="13">
        <v>459</v>
      </c>
      <c r="I260" s="13">
        <v>489</v>
      </c>
      <c r="J260" s="10"/>
      <c r="K260" s="10"/>
      <c r="L260" s="14"/>
      <c r="M260" s="13">
        <f>G260*(100-$B$4)*(100-$B$5)/10000</f>
        <v>398.57</v>
      </c>
      <c r="N260" s="13">
        <f>L260*M260</f>
        <v>0</v>
      </c>
      <c r="O260" s="13">
        <f>E260*L260</f>
        <v>0</v>
      </c>
      <c r="P260" s="13">
        <f>F260*L260</f>
        <v>0</v>
      </c>
    </row>
    <row r="261" spans="1:16" ht="11.1" customHeight="1" outlineLevel="1" x14ac:dyDescent="0.2">
      <c r="A261" s="28" t="s">
        <v>322</v>
      </c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44"/>
      <c r="N261" s="44"/>
      <c r="O261" s="44"/>
      <c r="P261" s="44"/>
    </row>
    <row r="262" spans="1:16" ht="11.1" customHeight="1" outlineLevel="2" x14ac:dyDescent="0.2">
      <c r="A262" s="29" t="s">
        <v>323</v>
      </c>
      <c r="B262" s="29"/>
      <c r="C262" s="29"/>
      <c r="D262" s="29"/>
      <c r="E262" s="29"/>
      <c r="F262" s="29"/>
      <c r="G262" s="29"/>
      <c r="H262" s="29"/>
      <c r="I262" s="29"/>
      <c r="J262" s="29"/>
      <c r="K262" s="29"/>
      <c r="L262" s="29"/>
      <c r="M262" s="45"/>
      <c r="N262" s="45"/>
      <c r="O262" s="45"/>
      <c r="P262" s="45"/>
    </row>
    <row r="263" spans="1:16" s="1" customFormat="1" ht="72.95" customHeight="1" outlineLevel="3" x14ac:dyDescent="0.2">
      <c r="A263" s="8"/>
      <c r="B263" s="9">
        <v>83811</v>
      </c>
      <c r="C263" s="10" t="s">
        <v>324</v>
      </c>
      <c r="D263" s="10" t="s">
        <v>23</v>
      </c>
      <c r="E263" s="11">
        <v>5.5800000000000002E-2</v>
      </c>
      <c r="F263" s="12">
        <v>2.7999999999999998E-4</v>
      </c>
      <c r="G263" s="13">
        <v>171.37</v>
      </c>
      <c r="H263" s="13">
        <v>195</v>
      </c>
      <c r="I263" s="13">
        <v>209</v>
      </c>
      <c r="J263" s="10" t="s">
        <v>24</v>
      </c>
      <c r="K263" s="10"/>
      <c r="L263" s="14"/>
      <c r="M263" s="13">
        <f>G263*(100-$B$4)*(100-$B$5)/10000</f>
        <v>171.37</v>
      </c>
      <c r="N263" s="13">
        <f>L263*M263</f>
        <v>0</v>
      </c>
      <c r="O263" s="13">
        <f>E263*L263</f>
        <v>0</v>
      </c>
      <c r="P263" s="13">
        <f>F263*L263</f>
        <v>0</v>
      </c>
    </row>
    <row r="264" spans="1:16" s="1" customFormat="1" ht="72.95" customHeight="1" outlineLevel="3" x14ac:dyDescent="0.2">
      <c r="A264" s="8"/>
      <c r="B264" s="9">
        <v>83821</v>
      </c>
      <c r="C264" s="10" t="s">
        <v>325</v>
      </c>
      <c r="D264" s="10" t="s">
        <v>23</v>
      </c>
      <c r="E264" s="11">
        <v>5.21E-2</v>
      </c>
      <c r="F264" s="12">
        <v>2.7999999999999998E-4</v>
      </c>
      <c r="G264" s="13">
        <v>171.37</v>
      </c>
      <c r="H264" s="13">
        <v>195</v>
      </c>
      <c r="I264" s="13">
        <v>209</v>
      </c>
      <c r="J264" s="10" t="s">
        <v>24</v>
      </c>
      <c r="K264" s="10"/>
      <c r="L264" s="14"/>
      <c r="M264" s="13">
        <f>G264*(100-$B$4)*(100-$B$5)/10000</f>
        <v>171.37</v>
      </c>
      <c r="N264" s="13">
        <f>L264*M264</f>
        <v>0</v>
      </c>
      <c r="O264" s="13">
        <f>E264*L264</f>
        <v>0</v>
      </c>
      <c r="P264" s="13">
        <f>F264*L264</f>
        <v>0</v>
      </c>
    </row>
    <row r="265" spans="1:16" s="1" customFormat="1" ht="72.95" customHeight="1" outlineLevel="3" x14ac:dyDescent="0.2">
      <c r="A265" s="8"/>
      <c r="B265" s="9">
        <v>83813</v>
      </c>
      <c r="C265" s="10" t="s">
        <v>326</v>
      </c>
      <c r="D265" s="10" t="s">
        <v>23</v>
      </c>
      <c r="E265" s="11">
        <v>5.6500000000000002E-2</v>
      </c>
      <c r="F265" s="12">
        <v>2.7999999999999998E-4</v>
      </c>
      <c r="G265" s="13">
        <v>189.79</v>
      </c>
      <c r="H265" s="13">
        <v>215</v>
      </c>
      <c r="I265" s="13">
        <v>229</v>
      </c>
      <c r="J265" s="10" t="s">
        <v>24</v>
      </c>
      <c r="K265" s="10"/>
      <c r="L265" s="14"/>
      <c r="M265" s="13">
        <f>G265*(100-$B$4)*(100-$B$5)/10000</f>
        <v>189.79</v>
      </c>
      <c r="N265" s="13">
        <f>L265*M265</f>
        <v>0</v>
      </c>
      <c r="O265" s="13">
        <f>E265*L265</f>
        <v>0</v>
      </c>
      <c r="P265" s="13">
        <f>F265*L265</f>
        <v>0</v>
      </c>
    </row>
    <row r="266" spans="1:16" s="1" customFormat="1" ht="72.95" customHeight="1" outlineLevel="3" x14ac:dyDescent="0.2">
      <c r="A266" s="8"/>
      <c r="B266" s="9">
        <v>83823</v>
      </c>
      <c r="C266" s="10" t="s">
        <v>327</v>
      </c>
      <c r="D266" s="10" t="s">
        <v>23</v>
      </c>
      <c r="E266" s="11">
        <v>5.57E-2</v>
      </c>
      <c r="F266" s="12">
        <v>2.7999999999999998E-4</v>
      </c>
      <c r="G266" s="13">
        <v>189.79</v>
      </c>
      <c r="H266" s="13">
        <v>215</v>
      </c>
      <c r="I266" s="13">
        <v>229</v>
      </c>
      <c r="J266" s="10" t="s">
        <v>24</v>
      </c>
      <c r="K266" s="10"/>
      <c r="L266" s="14"/>
      <c r="M266" s="13">
        <f>G266*(100-$B$4)*(100-$B$5)/10000</f>
        <v>189.79</v>
      </c>
      <c r="N266" s="13">
        <f>L266*M266</f>
        <v>0</v>
      </c>
      <c r="O266" s="13">
        <f>E266*L266</f>
        <v>0</v>
      </c>
      <c r="P266" s="13">
        <f>F266*L266</f>
        <v>0</v>
      </c>
    </row>
    <row r="267" spans="1:16" s="1" customFormat="1" ht="72.95" customHeight="1" outlineLevel="3" x14ac:dyDescent="0.2">
      <c r="A267" s="8"/>
      <c r="B267" s="9">
        <v>83815</v>
      </c>
      <c r="C267" s="10" t="s">
        <v>328</v>
      </c>
      <c r="D267" s="10" t="s">
        <v>23</v>
      </c>
      <c r="E267" s="11">
        <v>5.5500000000000001E-2</v>
      </c>
      <c r="F267" s="12">
        <v>2.7799999999999999E-3</v>
      </c>
      <c r="G267" s="13">
        <v>238.08</v>
      </c>
      <c r="H267" s="13">
        <v>269</v>
      </c>
      <c r="I267" s="13">
        <v>289</v>
      </c>
      <c r="J267" s="10" t="s">
        <v>24</v>
      </c>
      <c r="K267" s="10"/>
      <c r="L267" s="14"/>
      <c r="M267" s="13">
        <f>G267*(100-$B$4)*(100-$B$5)/10000</f>
        <v>238.08</v>
      </c>
      <c r="N267" s="13">
        <f>L267*M267</f>
        <v>0</v>
      </c>
      <c r="O267" s="13">
        <f>E267*L267</f>
        <v>0</v>
      </c>
      <c r="P267" s="13">
        <f>F267*L267</f>
        <v>0</v>
      </c>
    </row>
    <row r="268" spans="1:16" s="1" customFormat="1" ht="72.95" customHeight="1" outlineLevel="3" x14ac:dyDescent="0.2">
      <c r="A268" s="8"/>
      <c r="B268" s="9">
        <v>83825</v>
      </c>
      <c r="C268" s="10" t="s">
        <v>329</v>
      </c>
      <c r="D268" s="10" t="s">
        <v>23</v>
      </c>
      <c r="E268" s="11">
        <v>0.05</v>
      </c>
      <c r="F268" s="12">
        <v>1.9000000000000001E-4</v>
      </c>
      <c r="G268" s="13">
        <v>238.08</v>
      </c>
      <c r="H268" s="13">
        <v>269</v>
      </c>
      <c r="I268" s="13">
        <v>289</v>
      </c>
      <c r="J268" s="10" t="s">
        <v>24</v>
      </c>
      <c r="K268" s="10"/>
      <c r="L268" s="14"/>
      <c r="M268" s="13">
        <f>G268*(100-$B$4)*(100-$B$5)/10000</f>
        <v>238.08</v>
      </c>
      <c r="N268" s="13">
        <f>L268*M268</f>
        <v>0</v>
      </c>
      <c r="O268" s="13">
        <f>E268*L268</f>
        <v>0</v>
      </c>
      <c r="P268" s="13">
        <f>F268*L268</f>
        <v>0</v>
      </c>
    </row>
    <row r="269" spans="1:16" s="1" customFormat="1" ht="72.95" customHeight="1" outlineLevel="3" x14ac:dyDescent="0.2">
      <c r="A269" s="8"/>
      <c r="B269" s="9">
        <v>83816</v>
      </c>
      <c r="C269" s="10" t="s">
        <v>330</v>
      </c>
      <c r="D269" s="10" t="s">
        <v>23</v>
      </c>
      <c r="E269" s="11">
        <v>4.2000000000000003E-2</v>
      </c>
      <c r="F269" s="12">
        <v>1.9000000000000001E-4</v>
      </c>
      <c r="G269" s="13">
        <v>93.71</v>
      </c>
      <c r="H269" s="13">
        <v>109</v>
      </c>
      <c r="I269" s="13">
        <v>115</v>
      </c>
      <c r="J269" s="10" t="s">
        <v>24</v>
      </c>
      <c r="K269" s="10"/>
      <c r="L269" s="14"/>
      <c r="M269" s="13">
        <f>G269*(100-$B$4)*(100-$B$5)/10000</f>
        <v>93.71</v>
      </c>
      <c r="N269" s="13">
        <f>L269*M269</f>
        <v>0</v>
      </c>
      <c r="O269" s="13">
        <f>E269*L269</f>
        <v>0</v>
      </c>
      <c r="P269" s="13">
        <f>F269*L269</f>
        <v>0</v>
      </c>
    </row>
    <row r="270" spans="1:16" s="1" customFormat="1" ht="72.95" customHeight="1" outlineLevel="3" x14ac:dyDescent="0.2">
      <c r="A270" s="8"/>
      <c r="B270" s="9">
        <v>83826</v>
      </c>
      <c r="C270" s="10" t="s">
        <v>331</v>
      </c>
      <c r="D270" s="10" t="s">
        <v>23</v>
      </c>
      <c r="E270" s="11">
        <v>4.2999999999999997E-2</v>
      </c>
      <c r="F270" s="12">
        <v>1.9000000000000001E-4</v>
      </c>
      <c r="G270" s="13">
        <v>93.71</v>
      </c>
      <c r="H270" s="13">
        <v>109</v>
      </c>
      <c r="I270" s="13">
        <v>115</v>
      </c>
      <c r="J270" s="10" t="s">
        <v>24</v>
      </c>
      <c r="K270" s="10"/>
      <c r="L270" s="14"/>
      <c r="M270" s="13">
        <f>G270*(100-$B$4)*(100-$B$5)/10000</f>
        <v>93.71</v>
      </c>
      <c r="N270" s="13">
        <f>L270*M270</f>
        <v>0</v>
      </c>
      <c r="O270" s="13">
        <f>E270*L270</f>
        <v>0</v>
      </c>
      <c r="P270" s="13">
        <f>F270*L270</f>
        <v>0</v>
      </c>
    </row>
    <row r="271" spans="1:16" s="1" customFormat="1" ht="72.95" customHeight="1" outlineLevel="3" x14ac:dyDescent="0.2">
      <c r="A271" s="8"/>
      <c r="B271" s="9">
        <v>83819</v>
      </c>
      <c r="C271" s="10" t="s">
        <v>332</v>
      </c>
      <c r="D271" s="10" t="s">
        <v>23</v>
      </c>
      <c r="E271" s="11">
        <v>4.7E-2</v>
      </c>
      <c r="F271" s="12">
        <v>1.9000000000000001E-4</v>
      </c>
      <c r="G271" s="13">
        <v>125.47</v>
      </c>
      <c r="H271" s="13">
        <v>139</v>
      </c>
      <c r="I271" s="13">
        <v>149</v>
      </c>
      <c r="J271" s="10" t="s">
        <v>24</v>
      </c>
      <c r="K271" s="10"/>
      <c r="L271" s="14"/>
      <c r="M271" s="13">
        <f>G271*(100-$B$4)*(100-$B$5)/10000</f>
        <v>125.47</v>
      </c>
      <c r="N271" s="13">
        <f>L271*M271</f>
        <v>0</v>
      </c>
      <c r="O271" s="13">
        <f>E271*L271</f>
        <v>0</v>
      </c>
      <c r="P271" s="13">
        <f>F271*L271</f>
        <v>0</v>
      </c>
    </row>
    <row r="272" spans="1:16" s="1" customFormat="1" ht="72.95" customHeight="1" outlineLevel="3" x14ac:dyDescent="0.2">
      <c r="A272" s="8"/>
      <c r="B272" s="9">
        <v>83829</v>
      </c>
      <c r="C272" s="10" t="s">
        <v>333</v>
      </c>
      <c r="D272" s="10" t="s">
        <v>23</v>
      </c>
      <c r="E272" s="11">
        <v>4.7E-2</v>
      </c>
      <c r="F272" s="12">
        <v>1.9000000000000001E-4</v>
      </c>
      <c r="G272" s="13">
        <v>125.47</v>
      </c>
      <c r="H272" s="13">
        <v>139</v>
      </c>
      <c r="I272" s="13">
        <v>149</v>
      </c>
      <c r="J272" s="9">
        <v>301</v>
      </c>
      <c r="K272" s="10"/>
      <c r="L272" s="14"/>
      <c r="M272" s="13">
        <f>G272*(100-$B$4)*(100-$B$5)/10000</f>
        <v>125.47</v>
      </c>
      <c r="N272" s="13">
        <f>L272*M272</f>
        <v>0</v>
      </c>
      <c r="O272" s="13">
        <f>E272*L272</f>
        <v>0</v>
      </c>
      <c r="P272" s="13">
        <f>F272*L272</f>
        <v>0</v>
      </c>
    </row>
    <row r="273" spans="1:16" ht="11.1" customHeight="1" outlineLevel="2" x14ac:dyDescent="0.2">
      <c r="A273" s="29" t="s">
        <v>334</v>
      </c>
      <c r="B273" s="29"/>
      <c r="C273" s="29"/>
      <c r="D273" s="29"/>
      <c r="E273" s="29"/>
      <c r="F273" s="29"/>
      <c r="G273" s="29"/>
      <c r="H273" s="29"/>
      <c r="I273" s="29"/>
      <c r="J273" s="29"/>
      <c r="K273" s="29"/>
      <c r="L273" s="29"/>
      <c r="M273" s="45"/>
      <c r="N273" s="45"/>
      <c r="O273" s="45"/>
      <c r="P273" s="45"/>
    </row>
    <row r="274" spans="1:16" ht="11.1" customHeight="1" outlineLevel="3" x14ac:dyDescent="0.2">
      <c r="A274" s="32" t="s">
        <v>335</v>
      </c>
      <c r="B274" s="32"/>
      <c r="C274" s="32"/>
      <c r="D274" s="32"/>
      <c r="E274" s="32"/>
      <c r="F274" s="32"/>
      <c r="G274" s="32"/>
      <c r="H274" s="32"/>
      <c r="I274" s="32"/>
      <c r="J274" s="32"/>
      <c r="K274" s="32"/>
      <c r="L274" s="32"/>
      <c r="M274" s="46"/>
      <c r="N274" s="46"/>
      <c r="O274" s="46"/>
      <c r="P274" s="46"/>
    </row>
    <row r="275" spans="1:16" s="1" customFormat="1" ht="72.95" customHeight="1" outlineLevel="4" x14ac:dyDescent="0.2">
      <c r="A275" s="22"/>
      <c r="B275" s="10" t="s">
        <v>336</v>
      </c>
      <c r="C275" s="10" t="s">
        <v>337</v>
      </c>
      <c r="D275" s="10" t="s">
        <v>313</v>
      </c>
      <c r="E275" s="11">
        <v>0.10199999999999999</v>
      </c>
      <c r="F275" s="12">
        <v>9.6000000000000002E-4</v>
      </c>
      <c r="G275" s="13">
        <v>150.72</v>
      </c>
      <c r="H275" s="13">
        <v>169</v>
      </c>
      <c r="I275" s="13">
        <v>179</v>
      </c>
      <c r="J275" s="10" t="s">
        <v>24</v>
      </c>
      <c r="K275" s="10"/>
      <c r="L275" s="14"/>
      <c r="M275" s="13">
        <f>G275*(100-$B$4)*(100-$B$5)/10000</f>
        <v>150.72</v>
      </c>
      <c r="N275" s="13">
        <f>L275*M275</f>
        <v>0</v>
      </c>
      <c r="O275" s="13">
        <f>E275*L275</f>
        <v>0</v>
      </c>
      <c r="P275" s="13">
        <f>F275*L275</f>
        <v>0</v>
      </c>
    </row>
    <row r="276" spans="1:16" s="1" customFormat="1" ht="72.95" customHeight="1" outlineLevel="4" x14ac:dyDescent="0.2">
      <c r="A276" s="22"/>
      <c r="B276" s="10" t="s">
        <v>338</v>
      </c>
      <c r="C276" s="10" t="s">
        <v>339</v>
      </c>
      <c r="D276" s="10" t="s">
        <v>313</v>
      </c>
      <c r="E276" s="11">
        <v>0.10199999999999999</v>
      </c>
      <c r="F276" s="12">
        <v>9.6000000000000002E-4</v>
      </c>
      <c r="G276" s="13">
        <v>150.72</v>
      </c>
      <c r="H276" s="13">
        <v>169</v>
      </c>
      <c r="I276" s="13">
        <v>179</v>
      </c>
      <c r="J276" s="10" t="s">
        <v>24</v>
      </c>
      <c r="K276" s="10"/>
      <c r="L276" s="14"/>
      <c r="M276" s="13">
        <f>G276*(100-$B$4)*(100-$B$5)/10000</f>
        <v>150.72</v>
      </c>
      <c r="N276" s="13">
        <f>L276*M276</f>
        <v>0</v>
      </c>
      <c r="O276" s="13">
        <f>E276*L276</f>
        <v>0</v>
      </c>
      <c r="P276" s="13">
        <f>F276*L276</f>
        <v>0</v>
      </c>
    </row>
    <row r="277" spans="1:16" s="1" customFormat="1" ht="72.95" customHeight="1" outlineLevel="4" x14ac:dyDescent="0.2">
      <c r="A277" s="22"/>
      <c r="B277" s="10" t="s">
        <v>340</v>
      </c>
      <c r="C277" s="10" t="s">
        <v>341</v>
      </c>
      <c r="D277" s="10" t="s">
        <v>313</v>
      </c>
      <c r="E277" s="11">
        <v>0.115</v>
      </c>
      <c r="F277" s="12">
        <v>1E-3</v>
      </c>
      <c r="G277" s="13">
        <v>220.76</v>
      </c>
      <c r="H277" s="13">
        <v>249</v>
      </c>
      <c r="I277" s="13">
        <v>269</v>
      </c>
      <c r="J277" s="10"/>
      <c r="K277" s="10" t="s">
        <v>342</v>
      </c>
      <c r="L277" s="14"/>
      <c r="M277" s="13">
        <f>G277*(100-$B$4)*(100-$B$5)/10000</f>
        <v>220.76</v>
      </c>
      <c r="N277" s="13">
        <f>L277*M277</f>
        <v>0</v>
      </c>
      <c r="O277" s="13">
        <f>E277*L277</f>
        <v>0</v>
      </c>
      <c r="P277" s="13">
        <f>F277*L277</f>
        <v>0</v>
      </c>
    </row>
    <row r="278" spans="1:16" s="1" customFormat="1" ht="72.95" customHeight="1" outlineLevel="4" x14ac:dyDescent="0.2">
      <c r="A278" s="22"/>
      <c r="B278" s="10" t="s">
        <v>343</v>
      </c>
      <c r="C278" s="10" t="s">
        <v>344</v>
      </c>
      <c r="D278" s="10" t="s">
        <v>313</v>
      </c>
      <c r="E278" s="11">
        <v>0.115</v>
      </c>
      <c r="F278" s="12">
        <v>1E-3</v>
      </c>
      <c r="G278" s="13">
        <v>220.76</v>
      </c>
      <c r="H278" s="13">
        <v>249</v>
      </c>
      <c r="I278" s="13">
        <v>269</v>
      </c>
      <c r="J278" s="10"/>
      <c r="K278" s="10" t="s">
        <v>342</v>
      </c>
      <c r="L278" s="14"/>
      <c r="M278" s="13">
        <f>G278*(100-$B$4)*(100-$B$5)/10000</f>
        <v>220.76</v>
      </c>
      <c r="N278" s="13">
        <f>L278*M278</f>
        <v>0</v>
      </c>
      <c r="O278" s="13">
        <f>E278*L278</f>
        <v>0</v>
      </c>
      <c r="P278" s="13">
        <f>F278*L278</f>
        <v>0</v>
      </c>
    </row>
    <row r="279" spans="1:16" s="1" customFormat="1" ht="72.95" customHeight="1" outlineLevel="4" x14ac:dyDescent="0.2">
      <c r="A279" s="22"/>
      <c r="B279" s="10" t="s">
        <v>345</v>
      </c>
      <c r="C279" s="10" t="s">
        <v>346</v>
      </c>
      <c r="D279" s="10" t="s">
        <v>313</v>
      </c>
      <c r="E279" s="11">
        <v>0.14000000000000001</v>
      </c>
      <c r="F279" s="12">
        <v>1.1999999999999999E-3</v>
      </c>
      <c r="G279" s="13">
        <v>220.76</v>
      </c>
      <c r="H279" s="13">
        <v>249</v>
      </c>
      <c r="I279" s="13">
        <v>269</v>
      </c>
      <c r="J279" s="10" t="s">
        <v>24</v>
      </c>
      <c r="K279" s="10"/>
      <c r="L279" s="14"/>
      <c r="M279" s="13">
        <f>G279*(100-$B$4)*(100-$B$5)/10000</f>
        <v>220.76</v>
      </c>
      <c r="N279" s="13">
        <f>L279*M279</f>
        <v>0</v>
      </c>
      <c r="O279" s="13">
        <f>E279*L279</f>
        <v>0</v>
      </c>
      <c r="P279" s="13">
        <f>F279*L279</f>
        <v>0</v>
      </c>
    </row>
    <row r="280" spans="1:16" s="1" customFormat="1" ht="72.95" customHeight="1" outlineLevel="4" x14ac:dyDescent="0.2">
      <c r="A280" s="22"/>
      <c r="B280" s="10" t="s">
        <v>347</v>
      </c>
      <c r="C280" s="10" t="s">
        <v>348</v>
      </c>
      <c r="D280" s="10" t="s">
        <v>313</v>
      </c>
      <c r="E280" s="11">
        <v>0.14000000000000001</v>
      </c>
      <c r="F280" s="12">
        <v>1.1999999999999999E-3</v>
      </c>
      <c r="G280" s="13">
        <v>220.76</v>
      </c>
      <c r="H280" s="13">
        <v>249</v>
      </c>
      <c r="I280" s="13">
        <v>269</v>
      </c>
      <c r="J280" s="10" t="s">
        <v>24</v>
      </c>
      <c r="K280" s="10"/>
      <c r="L280" s="14"/>
      <c r="M280" s="13">
        <f>G280*(100-$B$4)*(100-$B$5)/10000</f>
        <v>220.76</v>
      </c>
      <c r="N280" s="13">
        <f>L280*M280</f>
        <v>0</v>
      </c>
      <c r="O280" s="13">
        <f>E280*L280</f>
        <v>0</v>
      </c>
      <c r="P280" s="13">
        <f>F280*L280</f>
        <v>0</v>
      </c>
    </row>
    <row r="281" spans="1:16" ht="11.1" customHeight="1" outlineLevel="2" x14ac:dyDescent="0.2">
      <c r="A281" s="29" t="s">
        <v>349</v>
      </c>
      <c r="B281" s="29"/>
      <c r="C281" s="29"/>
      <c r="D281" s="29"/>
      <c r="E281" s="29"/>
      <c r="F281" s="29"/>
      <c r="G281" s="29"/>
      <c r="H281" s="29"/>
      <c r="I281" s="29"/>
      <c r="J281" s="29"/>
      <c r="K281" s="29"/>
      <c r="L281" s="29"/>
      <c r="M281" s="45"/>
      <c r="N281" s="45"/>
      <c r="O281" s="45"/>
      <c r="P281" s="45"/>
    </row>
    <row r="282" spans="1:16" s="1" customFormat="1" ht="72.95" customHeight="1" outlineLevel="3" x14ac:dyDescent="0.2">
      <c r="A282" s="8"/>
      <c r="B282" s="9">
        <v>23210</v>
      </c>
      <c r="C282" s="10" t="s">
        <v>350</v>
      </c>
      <c r="D282" s="10" t="s">
        <v>23</v>
      </c>
      <c r="E282" s="11">
        <v>7.1999999999999995E-2</v>
      </c>
      <c r="F282" s="12">
        <v>5.5999999999999995E-4</v>
      </c>
      <c r="G282" s="13">
        <v>95.14</v>
      </c>
      <c r="H282" s="13">
        <v>109</v>
      </c>
      <c r="I282" s="13">
        <v>115</v>
      </c>
      <c r="J282" s="10" t="s">
        <v>24</v>
      </c>
      <c r="K282" s="10"/>
      <c r="L282" s="14"/>
      <c r="M282" s="13">
        <f>G282*(100-$B$4)*(100-$B$5)/10000</f>
        <v>95.14</v>
      </c>
      <c r="N282" s="13">
        <f>L282*M282</f>
        <v>0</v>
      </c>
      <c r="O282" s="13">
        <f>E282*L282</f>
        <v>0</v>
      </c>
      <c r="P282" s="13">
        <f>F282*L282</f>
        <v>0</v>
      </c>
    </row>
    <row r="283" spans="1:16" s="1" customFormat="1" ht="72.95" customHeight="1" outlineLevel="3" x14ac:dyDescent="0.2">
      <c r="A283" s="8"/>
      <c r="B283" s="9">
        <v>23220</v>
      </c>
      <c r="C283" s="10" t="s">
        <v>351</v>
      </c>
      <c r="D283" s="10" t="s">
        <v>23</v>
      </c>
      <c r="E283" s="11">
        <v>7.1999999999999995E-2</v>
      </c>
      <c r="F283" s="12">
        <v>6.4000000000000005E-4</v>
      </c>
      <c r="G283" s="13">
        <v>95.14</v>
      </c>
      <c r="H283" s="13">
        <v>109</v>
      </c>
      <c r="I283" s="13">
        <v>115</v>
      </c>
      <c r="J283" s="10" t="s">
        <v>24</v>
      </c>
      <c r="K283" s="10"/>
      <c r="L283" s="14"/>
      <c r="M283" s="13">
        <f>G283*(100-$B$4)*(100-$B$5)/10000</f>
        <v>95.14</v>
      </c>
      <c r="N283" s="13">
        <f>L283*M283</f>
        <v>0</v>
      </c>
      <c r="O283" s="13">
        <f>E283*L283</f>
        <v>0</v>
      </c>
      <c r="P283" s="13">
        <f>F283*L283</f>
        <v>0</v>
      </c>
    </row>
    <row r="284" spans="1:16" s="1" customFormat="1" ht="72.95" customHeight="1" outlineLevel="3" x14ac:dyDescent="0.2">
      <c r="A284" s="8"/>
      <c r="B284" s="9">
        <v>23230</v>
      </c>
      <c r="C284" s="10" t="s">
        <v>352</v>
      </c>
      <c r="D284" s="10" t="s">
        <v>23</v>
      </c>
      <c r="E284" s="11">
        <v>7.1999999999999995E-2</v>
      </c>
      <c r="F284" s="12">
        <v>6.4000000000000005E-4</v>
      </c>
      <c r="G284" s="13">
        <v>95.14</v>
      </c>
      <c r="H284" s="13">
        <v>109</v>
      </c>
      <c r="I284" s="13">
        <v>115</v>
      </c>
      <c r="J284" s="10" t="s">
        <v>24</v>
      </c>
      <c r="K284" s="10"/>
      <c r="L284" s="14"/>
      <c r="M284" s="13">
        <f>G284*(100-$B$4)*(100-$B$5)/10000</f>
        <v>95.14</v>
      </c>
      <c r="N284" s="13">
        <f>L284*M284</f>
        <v>0</v>
      </c>
      <c r="O284" s="13">
        <f>E284*L284</f>
        <v>0</v>
      </c>
      <c r="P284" s="13">
        <f>F284*L284</f>
        <v>0</v>
      </c>
    </row>
    <row r="285" spans="1:16" s="1" customFormat="1" ht="72.95" customHeight="1" outlineLevel="3" x14ac:dyDescent="0.2">
      <c r="A285" s="8"/>
      <c r="B285" s="9">
        <v>23212</v>
      </c>
      <c r="C285" s="10" t="s">
        <v>353</v>
      </c>
      <c r="D285" s="10" t="s">
        <v>23</v>
      </c>
      <c r="E285" s="11">
        <v>0.13830000000000001</v>
      </c>
      <c r="F285" s="12">
        <v>7.5000000000000002E-4</v>
      </c>
      <c r="G285" s="13">
        <v>111.02</v>
      </c>
      <c r="H285" s="13">
        <v>125</v>
      </c>
      <c r="I285" s="13">
        <v>135</v>
      </c>
      <c r="J285" s="10" t="s">
        <v>24</v>
      </c>
      <c r="K285" s="10"/>
      <c r="L285" s="14"/>
      <c r="M285" s="13">
        <f>G285*(100-$B$4)*(100-$B$5)/10000</f>
        <v>111.02</v>
      </c>
      <c r="N285" s="13">
        <f>L285*M285</f>
        <v>0</v>
      </c>
      <c r="O285" s="13">
        <f>E285*L285</f>
        <v>0</v>
      </c>
      <c r="P285" s="13">
        <f>F285*L285</f>
        <v>0</v>
      </c>
    </row>
    <row r="286" spans="1:16" s="1" customFormat="1" ht="72.95" customHeight="1" outlineLevel="3" x14ac:dyDescent="0.2">
      <c r="A286" s="8"/>
      <c r="B286" s="9">
        <v>23222</v>
      </c>
      <c r="C286" s="10" t="s">
        <v>354</v>
      </c>
      <c r="D286" s="10" t="s">
        <v>23</v>
      </c>
      <c r="E286" s="11">
        <v>0.1106</v>
      </c>
      <c r="F286" s="12">
        <v>5.0000000000000001E-4</v>
      </c>
      <c r="G286" s="13">
        <v>111.02</v>
      </c>
      <c r="H286" s="13">
        <v>125</v>
      </c>
      <c r="I286" s="13">
        <v>135</v>
      </c>
      <c r="J286" s="10"/>
      <c r="K286" s="10" t="s">
        <v>355</v>
      </c>
      <c r="L286" s="14"/>
      <c r="M286" s="13">
        <f>G286*(100-$B$4)*(100-$B$5)/10000</f>
        <v>111.02</v>
      </c>
      <c r="N286" s="13">
        <f>L286*M286</f>
        <v>0</v>
      </c>
      <c r="O286" s="13">
        <f>E286*L286</f>
        <v>0</v>
      </c>
      <c r="P286" s="13">
        <f>F286*L286</f>
        <v>0</v>
      </c>
    </row>
    <row r="287" spans="1:16" s="1" customFormat="1" ht="72.95" customHeight="1" outlineLevel="3" x14ac:dyDescent="0.2">
      <c r="A287" s="8"/>
      <c r="B287" s="9">
        <v>23232</v>
      </c>
      <c r="C287" s="10" t="s">
        <v>356</v>
      </c>
      <c r="D287" s="10" t="s">
        <v>23</v>
      </c>
      <c r="E287" s="11">
        <v>7.3999999999999996E-2</v>
      </c>
      <c r="F287" s="12">
        <v>5.0000000000000001E-4</v>
      </c>
      <c r="G287" s="13">
        <v>111.02</v>
      </c>
      <c r="H287" s="13">
        <v>125</v>
      </c>
      <c r="I287" s="13">
        <v>135</v>
      </c>
      <c r="J287" s="10" t="s">
        <v>24</v>
      </c>
      <c r="K287" s="10"/>
      <c r="L287" s="14"/>
      <c r="M287" s="13">
        <f>G287*(100-$B$4)*(100-$B$5)/10000</f>
        <v>111.02</v>
      </c>
      <c r="N287" s="13">
        <f>L287*M287</f>
        <v>0</v>
      </c>
      <c r="O287" s="13">
        <f>E287*L287</f>
        <v>0</v>
      </c>
      <c r="P287" s="13">
        <f>F287*L287</f>
        <v>0</v>
      </c>
    </row>
    <row r="288" spans="1:16" s="1" customFormat="1" ht="72.95" customHeight="1" outlineLevel="3" x14ac:dyDescent="0.2">
      <c r="A288" s="8"/>
      <c r="B288" s="9">
        <v>23215</v>
      </c>
      <c r="C288" s="10" t="s">
        <v>357</v>
      </c>
      <c r="D288" s="10" t="s">
        <v>23</v>
      </c>
      <c r="E288" s="11">
        <v>8.5800000000000001E-2</v>
      </c>
      <c r="F288" s="12">
        <v>6.2E-4</v>
      </c>
      <c r="G288" s="13">
        <v>189.79</v>
      </c>
      <c r="H288" s="13">
        <v>219</v>
      </c>
      <c r="I288" s="13">
        <v>229</v>
      </c>
      <c r="J288" s="10" t="s">
        <v>24</v>
      </c>
      <c r="K288" s="10"/>
      <c r="L288" s="14"/>
      <c r="M288" s="13">
        <f>G288*(100-$B$4)*(100-$B$5)/10000</f>
        <v>189.79</v>
      </c>
      <c r="N288" s="13">
        <f>L288*M288</f>
        <v>0</v>
      </c>
      <c r="O288" s="13">
        <f>E288*L288</f>
        <v>0</v>
      </c>
      <c r="P288" s="13">
        <f>F288*L288</f>
        <v>0</v>
      </c>
    </row>
    <row r="289" spans="1:16" s="1" customFormat="1" ht="72.95" customHeight="1" outlineLevel="3" x14ac:dyDescent="0.2">
      <c r="A289" s="8"/>
      <c r="B289" s="9">
        <v>23225</v>
      </c>
      <c r="C289" s="10" t="s">
        <v>358</v>
      </c>
      <c r="D289" s="10" t="s">
        <v>23</v>
      </c>
      <c r="E289" s="11">
        <v>6.8599999999999994E-2</v>
      </c>
      <c r="F289" s="12">
        <v>5.9999999999999995E-4</v>
      </c>
      <c r="G289" s="13">
        <v>189.79</v>
      </c>
      <c r="H289" s="13">
        <v>219</v>
      </c>
      <c r="I289" s="13">
        <v>229</v>
      </c>
      <c r="J289" s="10" t="s">
        <v>24</v>
      </c>
      <c r="K289" s="10"/>
      <c r="L289" s="14"/>
      <c r="M289" s="13">
        <f>G289*(100-$B$4)*(100-$B$5)/10000</f>
        <v>189.79</v>
      </c>
      <c r="N289" s="13">
        <f>L289*M289</f>
        <v>0</v>
      </c>
      <c r="O289" s="13">
        <f>E289*L289</f>
        <v>0</v>
      </c>
      <c r="P289" s="13">
        <f>F289*L289</f>
        <v>0</v>
      </c>
    </row>
    <row r="290" spans="1:16" s="1" customFormat="1" ht="72.95" customHeight="1" outlineLevel="3" x14ac:dyDescent="0.2">
      <c r="A290" s="8"/>
      <c r="B290" s="9">
        <v>23235</v>
      </c>
      <c r="C290" s="10" t="s">
        <v>359</v>
      </c>
      <c r="D290" s="10" t="s">
        <v>23</v>
      </c>
      <c r="E290" s="11">
        <v>7.8E-2</v>
      </c>
      <c r="F290" s="12">
        <v>6.3000000000000003E-4</v>
      </c>
      <c r="G290" s="13">
        <v>189.79</v>
      </c>
      <c r="H290" s="13">
        <v>219</v>
      </c>
      <c r="I290" s="13">
        <v>229</v>
      </c>
      <c r="J290" s="10" t="s">
        <v>24</v>
      </c>
      <c r="K290" s="10"/>
      <c r="L290" s="14"/>
      <c r="M290" s="13">
        <f>G290*(100-$B$4)*(100-$B$5)/10000</f>
        <v>189.79</v>
      </c>
      <c r="N290" s="13">
        <f>L290*M290</f>
        <v>0</v>
      </c>
      <c r="O290" s="13">
        <f>E290*L290</f>
        <v>0</v>
      </c>
      <c r="P290" s="13">
        <f>F290*L290</f>
        <v>0</v>
      </c>
    </row>
    <row r="291" spans="1:16" s="1" customFormat="1" ht="72.95" customHeight="1" outlineLevel="3" x14ac:dyDescent="0.2">
      <c r="A291" s="8"/>
      <c r="B291" s="9">
        <v>23219</v>
      </c>
      <c r="C291" s="10" t="s">
        <v>360</v>
      </c>
      <c r="D291" s="10" t="s">
        <v>23</v>
      </c>
      <c r="E291" s="11">
        <v>0.12130000000000001</v>
      </c>
      <c r="F291" s="12">
        <v>8.4000000000000003E-4</v>
      </c>
      <c r="G291" s="13">
        <v>206.31</v>
      </c>
      <c r="H291" s="13">
        <v>229</v>
      </c>
      <c r="I291" s="13">
        <v>249</v>
      </c>
      <c r="J291" s="10" t="s">
        <v>24</v>
      </c>
      <c r="K291" s="10"/>
      <c r="L291" s="14"/>
      <c r="M291" s="13">
        <f>G291*(100-$B$4)*(100-$B$5)/10000</f>
        <v>206.31</v>
      </c>
      <c r="N291" s="13">
        <f>L291*M291</f>
        <v>0</v>
      </c>
      <c r="O291" s="13">
        <f>E291*L291</f>
        <v>0</v>
      </c>
      <c r="P291" s="13">
        <f>F291*L291</f>
        <v>0</v>
      </c>
    </row>
    <row r="292" spans="1:16" s="1" customFormat="1" ht="72.95" customHeight="1" outlineLevel="3" x14ac:dyDescent="0.2">
      <c r="A292" s="8"/>
      <c r="B292" s="9">
        <v>23229</v>
      </c>
      <c r="C292" s="10" t="s">
        <v>361</v>
      </c>
      <c r="D292" s="10" t="s">
        <v>23</v>
      </c>
      <c r="E292" s="11">
        <v>0.1024</v>
      </c>
      <c r="F292" s="12">
        <v>5.9999999999999995E-4</v>
      </c>
      <c r="G292" s="13">
        <v>206.31</v>
      </c>
      <c r="H292" s="13">
        <v>229</v>
      </c>
      <c r="I292" s="13">
        <v>249</v>
      </c>
      <c r="J292" s="10" t="s">
        <v>24</v>
      </c>
      <c r="K292" s="10"/>
      <c r="L292" s="14"/>
      <c r="M292" s="13">
        <f>G292*(100-$B$4)*(100-$B$5)/10000</f>
        <v>206.31</v>
      </c>
      <c r="N292" s="13">
        <f>L292*M292</f>
        <v>0</v>
      </c>
      <c r="O292" s="13">
        <f>E292*L292</f>
        <v>0</v>
      </c>
      <c r="P292" s="13">
        <f>F292*L292</f>
        <v>0</v>
      </c>
    </row>
    <row r="293" spans="1:16" s="1" customFormat="1" ht="72.95" customHeight="1" outlineLevel="3" x14ac:dyDescent="0.2">
      <c r="A293" s="8"/>
      <c r="B293" s="9">
        <v>23239</v>
      </c>
      <c r="C293" s="10" t="s">
        <v>362</v>
      </c>
      <c r="D293" s="10" t="s">
        <v>23</v>
      </c>
      <c r="E293" s="11">
        <v>0.128</v>
      </c>
      <c r="F293" s="12">
        <v>7.5000000000000002E-4</v>
      </c>
      <c r="G293" s="13">
        <v>206.31</v>
      </c>
      <c r="H293" s="13">
        <v>229</v>
      </c>
      <c r="I293" s="13">
        <v>249</v>
      </c>
      <c r="J293" s="10" t="s">
        <v>24</v>
      </c>
      <c r="K293" s="10"/>
      <c r="L293" s="14"/>
      <c r="M293" s="13">
        <f>G293*(100-$B$4)*(100-$B$5)/10000</f>
        <v>206.31</v>
      </c>
      <c r="N293" s="13">
        <f>L293*M293</f>
        <v>0</v>
      </c>
      <c r="O293" s="13">
        <f>E293*L293</f>
        <v>0</v>
      </c>
      <c r="P293" s="13">
        <f>F293*L293</f>
        <v>0</v>
      </c>
    </row>
    <row r="294" spans="1:16" s="1" customFormat="1" ht="72.95" customHeight="1" outlineLevel="3" x14ac:dyDescent="0.2">
      <c r="A294" s="8"/>
      <c r="B294" s="10" t="s">
        <v>363</v>
      </c>
      <c r="C294" s="10" t="s">
        <v>364</v>
      </c>
      <c r="D294" s="10" t="s">
        <v>23</v>
      </c>
      <c r="E294" s="11">
        <v>6.2E-2</v>
      </c>
      <c r="F294" s="12">
        <v>4.4999999999999999E-4</v>
      </c>
      <c r="G294" s="13">
        <v>91.32</v>
      </c>
      <c r="H294" s="13">
        <v>101</v>
      </c>
      <c r="I294" s="13">
        <v>109</v>
      </c>
      <c r="J294" s="10" t="s">
        <v>24</v>
      </c>
      <c r="K294" s="10"/>
      <c r="L294" s="14"/>
      <c r="M294" s="13">
        <f>G294*(100-$B$4)*(100-$B$5)/10000</f>
        <v>91.32</v>
      </c>
      <c r="N294" s="13">
        <f>L294*M294</f>
        <v>0</v>
      </c>
      <c r="O294" s="13">
        <f>E294*L294</f>
        <v>0</v>
      </c>
      <c r="P294" s="13">
        <f>F294*L294</f>
        <v>0</v>
      </c>
    </row>
    <row r="295" spans="1:16" s="1" customFormat="1" ht="72.95" customHeight="1" outlineLevel="3" x14ac:dyDescent="0.2">
      <c r="A295" s="8"/>
      <c r="B295" s="10" t="s">
        <v>365</v>
      </c>
      <c r="C295" s="10" t="s">
        <v>366</v>
      </c>
      <c r="D295" s="10" t="s">
        <v>23</v>
      </c>
      <c r="E295" s="11">
        <v>6.2E-2</v>
      </c>
      <c r="F295" s="12">
        <v>4.4999999999999999E-4</v>
      </c>
      <c r="G295" s="13">
        <v>91.32</v>
      </c>
      <c r="H295" s="13">
        <v>101</v>
      </c>
      <c r="I295" s="13">
        <v>109</v>
      </c>
      <c r="J295" s="10" t="s">
        <v>24</v>
      </c>
      <c r="K295" s="10"/>
      <c r="L295" s="14"/>
      <c r="M295" s="13">
        <f>G295*(100-$B$4)*(100-$B$5)/10000</f>
        <v>91.32</v>
      </c>
      <c r="N295" s="13">
        <f>L295*M295</f>
        <v>0</v>
      </c>
      <c r="O295" s="13">
        <f>E295*L295</f>
        <v>0</v>
      </c>
      <c r="P295" s="13">
        <f>F295*L295</f>
        <v>0</v>
      </c>
    </row>
    <row r="296" spans="1:16" s="1" customFormat="1" ht="72.95" customHeight="1" outlineLevel="3" x14ac:dyDescent="0.2">
      <c r="A296" s="8"/>
      <c r="B296" s="10" t="s">
        <v>367</v>
      </c>
      <c r="C296" s="10" t="s">
        <v>368</v>
      </c>
      <c r="D296" s="10" t="s">
        <v>23</v>
      </c>
      <c r="E296" s="11">
        <v>5.6599999999999998E-2</v>
      </c>
      <c r="F296" s="12">
        <v>3.6999999999999999E-4</v>
      </c>
      <c r="G296" s="13">
        <v>91.32</v>
      </c>
      <c r="H296" s="13">
        <v>101</v>
      </c>
      <c r="I296" s="13">
        <v>109</v>
      </c>
      <c r="J296" s="10" t="s">
        <v>24</v>
      </c>
      <c r="K296" s="10"/>
      <c r="L296" s="14"/>
      <c r="M296" s="13">
        <f>G296*(100-$B$4)*(100-$B$5)/10000</f>
        <v>91.32</v>
      </c>
      <c r="N296" s="13">
        <f>L296*M296</f>
        <v>0</v>
      </c>
      <c r="O296" s="13">
        <f>E296*L296</f>
        <v>0</v>
      </c>
      <c r="P296" s="13">
        <f>F296*L296</f>
        <v>0</v>
      </c>
    </row>
    <row r="297" spans="1:16" s="1" customFormat="1" ht="72.95" customHeight="1" outlineLevel="3" x14ac:dyDescent="0.2">
      <c r="A297" s="8"/>
      <c r="B297" s="9">
        <v>73215</v>
      </c>
      <c r="C297" s="10" t="s">
        <v>369</v>
      </c>
      <c r="D297" s="10" t="s">
        <v>23</v>
      </c>
      <c r="E297" s="11">
        <v>0.1333</v>
      </c>
      <c r="F297" s="12">
        <v>1.1000000000000001E-3</v>
      </c>
      <c r="G297" s="13">
        <v>300.18</v>
      </c>
      <c r="H297" s="13">
        <v>339</v>
      </c>
      <c r="I297" s="13">
        <v>369</v>
      </c>
      <c r="J297" s="10" t="s">
        <v>24</v>
      </c>
      <c r="K297" s="10"/>
      <c r="L297" s="14"/>
      <c r="M297" s="13">
        <f>G297*(100-$B$4)*(100-$B$5)/10000</f>
        <v>300.18</v>
      </c>
      <c r="N297" s="13">
        <f>L297*M297</f>
        <v>0</v>
      </c>
      <c r="O297" s="13">
        <f>E297*L297</f>
        <v>0</v>
      </c>
      <c r="P297" s="13">
        <f>F297*L297</f>
        <v>0</v>
      </c>
    </row>
    <row r="298" spans="1:16" s="1" customFormat="1" ht="72.95" customHeight="1" outlineLevel="3" x14ac:dyDescent="0.2">
      <c r="A298" s="8"/>
      <c r="B298" s="9">
        <v>73225</v>
      </c>
      <c r="C298" s="10" t="s">
        <v>370</v>
      </c>
      <c r="D298" s="10" t="s">
        <v>23</v>
      </c>
      <c r="E298" s="11">
        <v>0.1358</v>
      </c>
      <c r="F298" s="12">
        <v>8.1999999999999998E-4</v>
      </c>
      <c r="G298" s="13">
        <v>300.18</v>
      </c>
      <c r="H298" s="13">
        <v>339</v>
      </c>
      <c r="I298" s="13">
        <v>369</v>
      </c>
      <c r="J298" s="10" t="s">
        <v>24</v>
      </c>
      <c r="K298" s="10"/>
      <c r="L298" s="14"/>
      <c r="M298" s="13">
        <f>G298*(100-$B$4)*(100-$B$5)/10000</f>
        <v>300.18</v>
      </c>
      <c r="N298" s="13">
        <f>L298*M298</f>
        <v>0</v>
      </c>
      <c r="O298" s="13">
        <f>E298*L298</f>
        <v>0</v>
      </c>
      <c r="P298" s="13">
        <f>F298*L298</f>
        <v>0</v>
      </c>
    </row>
    <row r="299" spans="1:16" s="1" customFormat="1" ht="72.95" customHeight="1" outlineLevel="3" x14ac:dyDescent="0.2">
      <c r="A299" s="8"/>
      <c r="B299" s="9">
        <v>73235</v>
      </c>
      <c r="C299" s="10" t="s">
        <v>371</v>
      </c>
      <c r="D299" s="10" t="s">
        <v>23</v>
      </c>
      <c r="E299" s="11">
        <v>0.1358</v>
      </c>
      <c r="F299" s="12">
        <v>8.1999999999999998E-4</v>
      </c>
      <c r="G299" s="13">
        <v>300.18</v>
      </c>
      <c r="H299" s="13">
        <v>339</v>
      </c>
      <c r="I299" s="13">
        <v>369</v>
      </c>
      <c r="J299" s="10" t="s">
        <v>24</v>
      </c>
      <c r="K299" s="10"/>
      <c r="L299" s="14"/>
      <c r="M299" s="13">
        <f>G299*(100-$B$4)*(100-$B$5)/10000</f>
        <v>300.18</v>
      </c>
      <c r="N299" s="13">
        <f>L299*M299</f>
        <v>0</v>
      </c>
      <c r="O299" s="13">
        <f>E299*L299</f>
        <v>0</v>
      </c>
      <c r="P299" s="13">
        <f>F299*L299</f>
        <v>0</v>
      </c>
    </row>
    <row r="300" spans="1:16" s="1" customFormat="1" ht="72.95" customHeight="1" outlineLevel="3" x14ac:dyDescent="0.2">
      <c r="A300" s="8"/>
      <c r="B300" s="9">
        <v>73219</v>
      </c>
      <c r="C300" s="10" t="s">
        <v>372</v>
      </c>
      <c r="D300" s="10" t="s">
        <v>23</v>
      </c>
      <c r="E300" s="11">
        <v>0.13700000000000001</v>
      </c>
      <c r="F300" s="12">
        <v>1.07E-3</v>
      </c>
      <c r="G300" s="13">
        <v>363.71</v>
      </c>
      <c r="H300" s="13">
        <v>409</v>
      </c>
      <c r="I300" s="13">
        <v>439</v>
      </c>
      <c r="J300" s="10" t="s">
        <v>24</v>
      </c>
      <c r="K300" s="10"/>
      <c r="L300" s="14"/>
      <c r="M300" s="13">
        <f>G300*(100-$B$4)*(100-$B$5)/10000</f>
        <v>363.71</v>
      </c>
      <c r="N300" s="13">
        <f>L300*M300</f>
        <v>0</v>
      </c>
      <c r="O300" s="13">
        <f>E300*L300</f>
        <v>0</v>
      </c>
      <c r="P300" s="13">
        <f>F300*L300</f>
        <v>0</v>
      </c>
    </row>
    <row r="301" spans="1:16" s="1" customFormat="1" ht="72.95" customHeight="1" outlineLevel="3" x14ac:dyDescent="0.2">
      <c r="A301" s="8"/>
      <c r="B301" s="9">
        <v>73229</v>
      </c>
      <c r="C301" s="10" t="s">
        <v>373</v>
      </c>
      <c r="D301" s="10" t="s">
        <v>23</v>
      </c>
      <c r="E301" s="11">
        <v>0.1346</v>
      </c>
      <c r="F301" s="12">
        <v>1.07E-3</v>
      </c>
      <c r="G301" s="13">
        <v>363.71</v>
      </c>
      <c r="H301" s="13">
        <v>409</v>
      </c>
      <c r="I301" s="13">
        <v>439</v>
      </c>
      <c r="J301" s="10" t="s">
        <v>24</v>
      </c>
      <c r="K301" s="10"/>
      <c r="L301" s="14"/>
      <c r="M301" s="13">
        <f>G301*(100-$B$4)*(100-$B$5)/10000</f>
        <v>363.71</v>
      </c>
      <c r="N301" s="13">
        <f>L301*M301</f>
        <v>0</v>
      </c>
      <c r="O301" s="13">
        <f>E301*L301</f>
        <v>0</v>
      </c>
      <c r="P301" s="13">
        <f>F301*L301</f>
        <v>0</v>
      </c>
    </row>
    <row r="302" spans="1:16" s="1" customFormat="1" ht="72.95" customHeight="1" outlineLevel="3" x14ac:dyDescent="0.2">
      <c r="A302" s="8"/>
      <c r="B302" s="9">
        <v>73239</v>
      </c>
      <c r="C302" s="10" t="s">
        <v>374</v>
      </c>
      <c r="D302" s="10" t="s">
        <v>23</v>
      </c>
      <c r="E302" s="11">
        <v>0.1363</v>
      </c>
      <c r="F302" s="12">
        <v>1.07E-3</v>
      </c>
      <c r="G302" s="13">
        <v>363.71</v>
      </c>
      <c r="H302" s="13">
        <v>409</v>
      </c>
      <c r="I302" s="13">
        <v>439</v>
      </c>
      <c r="J302" s="10" t="s">
        <v>24</v>
      </c>
      <c r="K302" s="10"/>
      <c r="L302" s="14"/>
      <c r="M302" s="13">
        <f>G302*(100-$B$4)*(100-$B$5)/10000</f>
        <v>363.71</v>
      </c>
      <c r="N302" s="13">
        <f>L302*M302</f>
        <v>0</v>
      </c>
      <c r="O302" s="13">
        <f>E302*L302</f>
        <v>0</v>
      </c>
      <c r="P302" s="13">
        <f>F302*L302</f>
        <v>0</v>
      </c>
    </row>
    <row r="303" spans="1:16" s="1" customFormat="1" ht="72.95" customHeight="1" outlineLevel="3" x14ac:dyDescent="0.2">
      <c r="A303" s="8"/>
      <c r="B303" s="9">
        <v>70215</v>
      </c>
      <c r="C303" s="10" t="s">
        <v>375</v>
      </c>
      <c r="D303" s="10" t="s">
        <v>23</v>
      </c>
      <c r="E303" s="11">
        <v>0.1358</v>
      </c>
      <c r="F303" s="12">
        <v>8.8999999999999995E-4</v>
      </c>
      <c r="G303" s="13">
        <v>459</v>
      </c>
      <c r="H303" s="13">
        <v>519</v>
      </c>
      <c r="I303" s="13">
        <v>549</v>
      </c>
      <c r="J303" s="10" t="s">
        <v>24</v>
      </c>
      <c r="K303" s="10"/>
      <c r="L303" s="14"/>
      <c r="M303" s="13">
        <f>G303*(100-$B$4)*(100-$B$5)/10000</f>
        <v>459</v>
      </c>
      <c r="N303" s="13">
        <f>L303*M303</f>
        <v>0</v>
      </c>
      <c r="O303" s="13">
        <f>E303*L303</f>
        <v>0</v>
      </c>
      <c r="P303" s="13">
        <f>F303*L303</f>
        <v>0</v>
      </c>
    </row>
    <row r="304" spans="1:16" s="1" customFormat="1" ht="72.95" customHeight="1" outlineLevel="3" x14ac:dyDescent="0.2">
      <c r="A304" s="8"/>
      <c r="B304" s="9">
        <v>70225</v>
      </c>
      <c r="C304" s="10" t="s">
        <v>376</v>
      </c>
      <c r="D304" s="10" t="s">
        <v>23</v>
      </c>
      <c r="E304" s="11">
        <v>0.1358</v>
      </c>
      <c r="F304" s="12">
        <v>8.8999999999999995E-4</v>
      </c>
      <c r="G304" s="13">
        <v>459</v>
      </c>
      <c r="H304" s="13">
        <v>519</v>
      </c>
      <c r="I304" s="13">
        <v>549</v>
      </c>
      <c r="J304" s="10" t="s">
        <v>24</v>
      </c>
      <c r="K304" s="10"/>
      <c r="L304" s="14"/>
      <c r="M304" s="13">
        <f>G304*(100-$B$4)*(100-$B$5)/10000</f>
        <v>459</v>
      </c>
      <c r="N304" s="13">
        <f>L304*M304</f>
        <v>0</v>
      </c>
      <c r="O304" s="13">
        <f>E304*L304</f>
        <v>0</v>
      </c>
      <c r="P304" s="13">
        <f>F304*L304</f>
        <v>0</v>
      </c>
    </row>
    <row r="305" spans="1:16" s="1" customFormat="1" ht="72.95" customHeight="1" outlineLevel="3" x14ac:dyDescent="0.2">
      <c r="A305" s="8"/>
      <c r="B305" s="9">
        <v>70235</v>
      </c>
      <c r="C305" s="10" t="s">
        <v>377</v>
      </c>
      <c r="D305" s="10" t="s">
        <v>23</v>
      </c>
      <c r="E305" s="11">
        <v>0.1358</v>
      </c>
      <c r="F305" s="12">
        <v>8.8999999999999995E-4</v>
      </c>
      <c r="G305" s="13">
        <v>459</v>
      </c>
      <c r="H305" s="13">
        <v>519</v>
      </c>
      <c r="I305" s="13">
        <v>549</v>
      </c>
      <c r="J305" s="10" t="s">
        <v>24</v>
      </c>
      <c r="K305" s="10"/>
      <c r="L305" s="14"/>
      <c r="M305" s="13">
        <f>G305*(100-$B$4)*(100-$B$5)/10000</f>
        <v>459</v>
      </c>
      <c r="N305" s="13">
        <f>L305*M305</f>
        <v>0</v>
      </c>
      <c r="O305" s="13">
        <f>E305*L305</f>
        <v>0</v>
      </c>
      <c r="P305" s="13">
        <f>F305*L305</f>
        <v>0</v>
      </c>
    </row>
    <row r="306" spans="1:16" ht="11.1" customHeight="1" outlineLevel="2" x14ac:dyDescent="0.2">
      <c r="A306" s="29" t="s">
        <v>137</v>
      </c>
      <c r="B306" s="29"/>
      <c r="C306" s="29"/>
      <c r="D306" s="29"/>
      <c r="E306" s="29"/>
      <c r="F306" s="29"/>
      <c r="G306" s="29"/>
      <c r="H306" s="29"/>
      <c r="I306" s="29"/>
      <c r="J306" s="29"/>
      <c r="K306" s="29"/>
      <c r="L306" s="29"/>
      <c r="M306" s="45"/>
      <c r="N306" s="45"/>
      <c r="O306" s="45"/>
      <c r="P306" s="45"/>
    </row>
    <row r="307" spans="1:16" s="1" customFormat="1" ht="72.95" customHeight="1" outlineLevel="3" x14ac:dyDescent="0.2">
      <c r="A307" s="8"/>
      <c r="B307" s="9">
        <v>33110</v>
      </c>
      <c r="C307" s="10" t="s">
        <v>378</v>
      </c>
      <c r="D307" s="10" t="s">
        <v>23</v>
      </c>
      <c r="E307" s="11">
        <v>4.3999999999999997E-2</v>
      </c>
      <c r="F307" s="12">
        <v>2.7E-4</v>
      </c>
      <c r="G307" s="13">
        <v>131.03</v>
      </c>
      <c r="H307" s="13">
        <v>149</v>
      </c>
      <c r="I307" s="13">
        <v>159</v>
      </c>
      <c r="J307" s="10"/>
      <c r="K307" s="10" t="s">
        <v>355</v>
      </c>
      <c r="L307" s="14"/>
      <c r="M307" s="13">
        <f>G307*(100-$B$4)*(100-$B$5)/10000</f>
        <v>131.03</v>
      </c>
      <c r="N307" s="13">
        <f>L307*M307</f>
        <v>0</v>
      </c>
      <c r="O307" s="13">
        <f>E307*L307</f>
        <v>0</v>
      </c>
      <c r="P307" s="13">
        <f>F307*L307</f>
        <v>0</v>
      </c>
    </row>
    <row r="308" spans="1:16" s="1" customFormat="1" ht="72.95" customHeight="1" outlineLevel="3" x14ac:dyDescent="0.2">
      <c r="A308" s="8"/>
      <c r="B308" s="9">
        <v>33120</v>
      </c>
      <c r="C308" s="10" t="s">
        <v>379</v>
      </c>
      <c r="D308" s="10" t="s">
        <v>23</v>
      </c>
      <c r="E308" s="11">
        <v>4.3200000000000002E-2</v>
      </c>
      <c r="F308" s="12">
        <v>2.7E-4</v>
      </c>
      <c r="G308" s="13">
        <v>131.03</v>
      </c>
      <c r="H308" s="13">
        <v>149</v>
      </c>
      <c r="I308" s="13">
        <v>159</v>
      </c>
      <c r="J308" s="10" t="s">
        <v>24</v>
      </c>
      <c r="K308" s="10"/>
      <c r="L308" s="14"/>
      <c r="M308" s="13">
        <f>G308*(100-$B$4)*(100-$B$5)/10000</f>
        <v>131.03</v>
      </c>
      <c r="N308" s="13">
        <f>L308*M308</f>
        <v>0</v>
      </c>
      <c r="O308" s="13">
        <f>E308*L308</f>
        <v>0</v>
      </c>
      <c r="P308" s="13">
        <f>F308*L308</f>
        <v>0</v>
      </c>
    </row>
    <row r="309" spans="1:16" s="1" customFormat="1" ht="72.95" customHeight="1" outlineLevel="3" x14ac:dyDescent="0.2">
      <c r="A309" s="8"/>
      <c r="B309" s="9">
        <v>33112</v>
      </c>
      <c r="C309" s="10" t="s">
        <v>380</v>
      </c>
      <c r="D309" s="10" t="s">
        <v>23</v>
      </c>
      <c r="E309" s="11">
        <v>6.2100000000000002E-2</v>
      </c>
      <c r="F309" s="12">
        <v>2.7E-4</v>
      </c>
      <c r="G309" s="13">
        <v>197.74</v>
      </c>
      <c r="H309" s="13">
        <v>225</v>
      </c>
      <c r="I309" s="13">
        <v>239</v>
      </c>
      <c r="J309" s="10"/>
      <c r="K309" s="10" t="s">
        <v>355</v>
      </c>
      <c r="L309" s="14"/>
      <c r="M309" s="13">
        <f>G309*(100-$B$4)*(100-$B$5)/10000</f>
        <v>197.74</v>
      </c>
      <c r="N309" s="13">
        <f>L309*M309</f>
        <v>0</v>
      </c>
      <c r="O309" s="13">
        <f>E309*L309</f>
        <v>0</v>
      </c>
      <c r="P309" s="13">
        <f>F309*L309</f>
        <v>0</v>
      </c>
    </row>
    <row r="310" spans="1:16" s="1" customFormat="1" ht="72.95" customHeight="1" outlineLevel="3" x14ac:dyDescent="0.2">
      <c r="A310" s="8"/>
      <c r="B310" s="9">
        <v>33122</v>
      </c>
      <c r="C310" s="10" t="s">
        <v>381</v>
      </c>
      <c r="D310" s="10" t="s">
        <v>23</v>
      </c>
      <c r="E310" s="11">
        <v>6.2100000000000002E-2</v>
      </c>
      <c r="F310" s="12">
        <v>2.7E-4</v>
      </c>
      <c r="G310" s="13">
        <v>197.74</v>
      </c>
      <c r="H310" s="13">
        <v>225</v>
      </c>
      <c r="I310" s="13">
        <v>239</v>
      </c>
      <c r="J310" s="9">
        <v>134</v>
      </c>
      <c r="K310" s="10"/>
      <c r="L310" s="14"/>
      <c r="M310" s="13">
        <f>G310*(100-$B$4)*(100-$B$5)/10000</f>
        <v>197.74</v>
      </c>
      <c r="N310" s="13">
        <f>L310*M310</f>
        <v>0</v>
      </c>
      <c r="O310" s="13">
        <f>E310*L310</f>
        <v>0</v>
      </c>
      <c r="P310" s="13">
        <f>F310*L310</f>
        <v>0</v>
      </c>
    </row>
    <row r="311" spans="1:16" s="1" customFormat="1" ht="72.95" customHeight="1" outlineLevel="3" x14ac:dyDescent="0.2">
      <c r="A311" s="8"/>
      <c r="B311" s="9">
        <v>33116</v>
      </c>
      <c r="C311" s="10" t="s">
        <v>382</v>
      </c>
      <c r="D311" s="10" t="s">
        <v>23</v>
      </c>
      <c r="E311" s="11">
        <v>2.5000000000000001E-2</v>
      </c>
      <c r="F311" s="12">
        <v>2.5000000000000001E-4</v>
      </c>
      <c r="G311" s="13">
        <v>87.19</v>
      </c>
      <c r="H311" s="13">
        <v>99</v>
      </c>
      <c r="I311" s="13">
        <v>105</v>
      </c>
      <c r="J311" s="10" t="s">
        <v>24</v>
      </c>
      <c r="K311" s="10"/>
      <c r="L311" s="14"/>
      <c r="M311" s="13">
        <f>G311*(100-$B$4)*(100-$B$5)/10000</f>
        <v>87.19</v>
      </c>
      <c r="N311" s="13">
        <f>L311*M311</f>
        <v>0</v>
      </c>
      <c r="O311" s="13">
        <f>E311*L311</f>
        <v>0</v>
      </c>
      <c r="P311" s="13">
        <f>F311*L311</f>
        <v>0</v>
      </c>
    </row>
    <row r="312" spans="1:16" s="1" customFormat="1" ht="72.95" customHeight="1" outlineLevel="3" x14ac:dyDescent="0.2">
      <c r="A312" s="8"/>
      <c r="B312" s="9">
        <v>33126</v>
      </c>
      <c r="C312" s="10" t="s">
        <v>383</v>
      </c>
      <c r="D312" s="10" t="s">
        <v>23</v>
      </c>
      <c r="E312" s="11">
        <v>4.5999999999999999E-2</v>
      </c>
      <c r="F312" s="12">
        <v>2.7E-4</v>
      </c>
      <c r="G312" s="13">
        <v>87.19</v>
      </c>
      <c r="H312" s="13">
        <v>99</v>
      </c>
      <c r="I312" s="13">
        <v>105</v>
      </c>
      <c r="J312" s="10" t="s">
        <v>24</v>
      </c>
      <c r="K312" s="10"/>
      <c r="L312" s="14"/>
      <c r="M312" s="13">
        <f>G312*(100-$B$4)*(100-$B$5)/10000</f>
        <v>87.19</v>
      </c>
      <c r="N312" s="13">
        <f>L312*M312</f>
        <v>0</v>
      </c>
      <c r="O312" s="13">
        <f>E312*L312</f>
        <v>0</v>
      </c>
      <c r="P312" s="13">
        <f>F312*L312</f>
        <v>0</v>
      </c>
    </row>
    <row r="313" spans="1:16" s="1" customFormat="1" ht="72.95" customHeight="1" outlineLevel="3" x14ac:dyDescent="0.2">
      <c r="A313" s="8"/>
      <c r="B313" s="9">
        <v>33136</v>
      </c>
      <c r="C313" s="10" t="s">
        <v>384</v>
      </c>
      <c r="D313" s="10" t="s">
        <v>23</v>
      </c>
      <c r="E313" s="11">
        <v>3.7999999999999999E-2</v>
      </c>
      <c r="F313" s="12">
        <v>2.5000000000000001E-4</v>
      </c>
      <c r="G313" s="13">
        <v>87.19</v>
      </c>
      <c r="H313" s="13">
        <v>99</v>
      </c>
      <c r="I313" s="13">
        <v>105</v>
      </c>
      <c r="J313" s="10"/>
      <c r="K313" s="10" t="s">
        <v>355</v>
      </c>
      <c r="L313" s="14"/>
      <c r="M313" s="13">
        <f>G313*(100-$B$4)*(100-$B$5)/10000</f>
        <v>87.19</v>
      </c>
      <c r="N313" s="13">
        <f>L313*M313</f>
        <v>0</v>
      </c>
      <c r="O313" s="13">
        <f>E313*L313</f>
        <v>0</v>
      </c>
      <c r="P313" s="13">
        <f>F313*L313</f>
        <v>0</v>
      </c>
    </row>
    <row r="314" spans="1:16" s="1" customFormat="1" ht="72.95" customHeight="1" outlineLevel="3" x14ac:dyDescent="0.2">
      <c r="A314" s="8"/>
      <c r="B314" s="9">
        <v>33216</v>
      </c>
      <c r="C314" s="10" t="s">
        <v>385</v>
      </c>
      <c r="D314" s="10" t="s">
        <v>23</v>
      </c>
      <c r="E314" s="11">
        <v>7.6600000000000001E-2</v>
      </c>
      <c r="F314" s="12">
        <v>5.5000000000000003E-4</v>
      </c>
      <c r="G314" s="13">
        <v>87.19</v>
      </c>
      <c r="H314" s="13">
        <v>99</v>
      </c>
      <c r="I314" s="13">
        <v>105</v>
      </c>
      <c r="J314" s="10" t="s">
        <v>24</v>
      </c>
      <c r="K314" s="10"/>
      <c r="L314" s="14"/>
      <c r="M314" s="13">
        <f>G314*(100-$B$4)*(100-$B$5)/10000</f>
        <v>87.19</v>
      </c>
      <c r="N314" s="13">
        <f>L314*M314</f>
        <v>0</v>
      </c>
      <c r="O314" s="13">
        <f>E314*L314</f>
        <v>0</v>
      </c>
      <c r="P314" s="13">
        <f>F314*L314</f>
        <v>0</v>
      </c>
    </row>
    <row r="315" spans="1:16" s="1" customFormat="1" ht="72.95" customHeight="1" outlineLevel="3" x14ac:dyDescent="0.2">
      <c r="A315" s="8"/>
      <c r="B315" s="9">
        <v>33226</v>
      </c>
      <c r="C315" s="10" t="s">
        <v>386</v>
      </c>
      <c r="D315" s="10" t="s">
        <v>23</v>
      </c>
      <c r="E315" s="11">
        <v>7.5200000000000003E-2</v>
      </c>
      <c r="F315" s="12">
        <v>5.5000000000000003E-4</v>
      </c>
      <c r="G315" s="13">
        <v>87.19</v>
      </c>
      <c r="H315" s="13">
        <v>99</v>
      </c>
      <c r="I315" s="13">
        <v>105</v>
      </c>
      <c r="J315" s="10" t="s">
        <v>24</v>
      </c>
      <c r="K315" s="10"/>
      <c r="L315" s="14"/>
      <c r="M315" s="13">
        <f>G315*(100-$B$4)*(100-$B$5)/10000</f>
        <v>87.19</v>
      </c>
      <c r="N315" s="13">
        <f>L315*M315</f>
        <v>0</v>
      </c>
      <c r="O315" s="13">
        <f>E315*L315</f>
        <v>0</v>
      </c>
      <c r="P315" s="13">
        <f>F315*L315</f>
        <v>0</v>
      </c>
    </row>
    <row r="316" spans="1:16" s="1" customFormat="1" ht="72.95" customHeight="1" outlineLevel="3" x14ac:dyDescent="0.2">
      <c r="A316" s="8"/>
      <c r="B316" s="9">
        <v>33118</v>
      </c>
      <c r="C316" s="10" t="s">
        <v>387</v>
      </c>
      <c r="D316" s="10" t="s">
        <v>23</v>
      </c>
      <c r="E316" s="11">
        <v>3.3300000000000003E-2</v>
      </c>
      <c r="F316" s="12">
        <v>2.7E-4</v>
      </c>
      <c r="G316" s="13">
        <v>103.08</v>
      </c>
      <c r="H316" s="13">
        <v>119</v>
      </c>
      <c r="I316" s="13">
        <v>129</v>
      </c>
      <c r="J316" s="10" t="s">
        <v>24</v>
      </c>
      <c r="K316" s="10"/>
      <c r="L316" s="14"/>
      <c r="M316" s="13">
        <f>G316*(100-$B$4)*(100-$B$5)/10000</f>
        <v>103.08</v>
      </c>
      <c r="N316" s="13">
        <f>L316*M316</f>
        <v>0</v>
      </c>
      <c r="O316" s="13">
        <f>E316*L316</f>
        <v>0</v>
      </c>
      <c r="P316" s="13">
        <f>F316*L316</f>
        <v>0</v>
      </c>
    </row>
    <row r="317" spans="1:16" s="1" customFormat="1" ht="72.95" customHeight="1" outlineLevel="3" x14ac:dyDescent="0.2">
      <c r="A317" s="8"/>
      <c r="B317" s="9">
        <v>33128</v>
      </c>
      <c r="C317" s="10" t="s">
        <v>388</v>
      </c>
      <c r="D317" s="10" t="s">
        <v>23</v>
      </c>
      <c r="E317" s="11">
        <v>3.3300000000000003E-2</v>
      </c>
      <c r="F317" s="12">
        <v>2.7E-4</v>
      </c>
      <c r="G317" s="13">
        <v>103.08</v>
      </c>
      <c r="H317" s="13">
        <v>119</v>
      </c>
      <c r="I317" s="13">
        <v>129</v>
      </c>
      <c r="J317" s="10" t="s">
        <v>24</v>
      </c>
      <c r="K317" s="10"/>
      <c r="L317" s="14"/>
      <c r="M317" s="13">
        <f>G317*(100-$B$4)*(100-$B$5)/10000</f>
        <v>103.08</v>
      </c>
      <c r="N317" s="13">
        <f>L317*M317</f>
        <v>0</v>
      </c>
      <c r="O317" s="13">
        <f>E317*L317</f>
        <v>0</v>
      </c>
      <c r="P317" s="13">
        <f>F317*L317</f>
        <v>0</v>
      </c>
    </row>
    <row r="318" spans="1:16" s="1" customFormat="1" ht="72.95" customHeight="1" outlineLevel="3" x14ac:dyDescent="0.2">
      <c r="A318" s="8"/>
      <c r="B318" s="9">
        <v>33138</v>
      </c>
      <c r="C318" s="10" t="s">
        <v>389</v>
      </c>
      <c r="D318" s="10" t="s">
        <v>23</v>
      </c>
      <c r="E318" s="11">
        <v>3.6999999999999998E-2</v>
      </c>
      <c r="F318" s="12">
        <v>2.0000000000000001E-4</v>
      </c>
      <c r="G318" s="13">
        <v>103.08</v>
      </c>
      <c r="H318" s="13">
        <v>119</v>
      </c>
      <c r="I318" s="13">
        <v>129</v>
      </c>
      <c r="J318" s="10" t="s">
        <v>24</v>
      </c>
      <c r="K318" s="10"/>
      <c r="L318" s="14"/>
      <c r="M318" s="13">
        <f>G318*(100-$B$4)*(100-$B$5)/10000</f>
        <v>103.08</v>
      </c>
      <c r="N318" s="13">
        <f>L318*M318</f>
        <v>0</v>
      </c>
      <c r="O318" s="13">
        <f>E318*L318</f>
        <v>0</v>
      </c>
      <c r="P318" s="13">
        <f>F318*L318</f>
        <v>0</v>
      </c>
    </row>
    <row r="319" spans="1:16" s="1" customFormat="1" ht="72.95" customHeight="1" outlineLevel="3" x14ac:dyDescent="0.2">
      <c r="A319" s="8"/>
      <c r="B319" s="9">
        <v>33218</v>
      </c>
      <c r="C319" s="10" t="s">
        <v>390</v>
      </c>
      <c r="D319" s="10" t="s">
        <v>23</v>
      </c>
      <c r="E319" s="11">
        <v>2.5000000000000001E-2</v>
      </c>
      <c r="F319" s="12">
        <v>1.2E-4</v>
      </c>
      <c r="G319" s="13">
        <v>103.08</v>
      </c>
      <c r="H319" s="13">
        <v>119</v>
      </c>
      <c r="I319" s="13">
        <v>129</v>
      </c>
      <c r="J319" s="10" t="s">
        <v>24</v>
      </c>
      <c r="K319" s="10"/>
      <c r="L319" s="14"/>
      <c r="M319" s="13">
        <f>G319*(100-$B$4)*(100-$B$5)/10000</f>
        <v>103.08</v>
      </c>
      <c r="N319" s="13">
        <f>L319*M319</f>
        <v>0</v>
      </c>
      <c r="O319" s="13">
        <f>E319*L319</f>
        <v>0</v>
      </c>
      <c r="P319" s="13">
        <f>F319*L319</f>
        <v>0</v>
      </c>
    </row>
    <row r="320" spans="1:16" s="1" customFormat="1" ht="72.95" customHeight="1" outlineLevel="3" x14ac:dyDescent="0.2">
      <c r="A320" s="8"/>
      <c r="B320" s="9">
        <v>33228</v>
      </c>
      <c r="C320" s="10" t="s">
        <v>391</v>
      </c>
      <c r="D320" s="10" t="s">
        <v>23</v>
      </c>
      <c r="E320" s="11">
        <v>4.8000000000000001E-2</v>
      </c>
      <c r="F320" s="12">
        <v>2.7E-4</v>
      </c>
      <c r="G320" s="13">
        <v>103.08</v>
      </c>
      <c r="H320" s="13">
        <v>119</v>
      </c>
      <c r="I320" s="13">
        <v>129</v>
      </c>
      <c r="J320" s="10" t="s">
        <v>24</v>
      </c>
      <c r="K320" s="10"/>
      <c r="L320" s="14"/>
      <c r="M320" s="13">
        <f>G320*(100-$B$4)*(100-$B$5)/10000</f>
        <v>103.08</v>
      </c>
      <c r="N320" s="13">
        <f>L320*M320</f>
        <v>0</v>
      </c>
      <c r="O320" s="13">
        <f>E320*L320</f>
        <v>0</v>
      </c>
      <c r="P320" s="13">
        <f>F320*L320</f>
        <v>0</v>
      </c>
    </row>
    <row r="321" spans="1:16" s="1" customFormat="1" ht="72.95" customHeight="1" outlineLevel="3" x14ac:dyDescent="0.2">
      <c r="A321" s="8"/>
      <c r="B321" s="9">
        <v>34116</v>
      </c>
      <c r="C321" s="10" t="s">
        <v>392</v>
      </c>
      <c r="D321" s="10" t="s">
        <v>23</v>
      </c>
      <c r="E321" s="11">
        <v>7.3999999999999996E-2</v>
      </c>
      <c r="F321" s="12">
        <v>2.4000000000000001E-4</v>
      </c>
      <c r="G321" s="13">
        <v>95.14</v>
      </c>
      <c r="H321" s="13">
        <v>109</v>
      </c>
      <c r="I321" s="13">
        <v>115</v>
      </c>
      <c r="J321" s="10" t="s">
        <v>24</v>
      </c>
      <c r="K321" s="10"/>
      <c r="L321" s="14"/>
      <c r="M321" s="13">
        <f>G321*(100-$B$4)*(100-$B$5)/10000</f>
        <v>95.14</v>
      </c>
      <c r="N321" s="13">
        <f>L321*M321</f>
        <v>0</v>
      </c>
      <c r="O321" s="13">
        <f>E321*L321</f>
        <v>0</v>
      </c>
      <c r="P321" s="13">
        <f>F321*L321</f>
        <v>0</v>
      </c>
    </row>
    <row r="322" spans="1:16" s="1" customFormat="1" ht="72.95" customHeight="1" outlineLevel="3" x14ac:dyDescent="0.2">
      <c r="A322" s="8"/>
      <c r="B322" s="9">
        <v>34126</v>
      </c>
      <c r="C322" s="10" t="s">
        <v>393</v>
      </c>
      <c r="D322" s="10" t="s">
        <v>23</v>
      </c>
      <c r="E322" s="11">
        <v>7.3999999999999996E-2</v>
      </c>
      <c r="F322" s="12">
        <v>2.4000000000000001E-4</v>
      </c>
      <c r="G322" s="13">
        <v>95.14</v>
      </c>
      <c r="H322" s="13">
        <v>109</v>
      </c>
      <c r="I322" s="13">
        <v>115</v>
      </c>
      <c r="J322" s="10" t="s">
        <v>24</v>
      </c>
      <c r="K322" s="10"/>
      <c r="L322" s="14"/>
      <c r="M322" s="13">
        <f>G322*(100-$B$4)*(100-$B$5)/10000</f>
        <v>95.14</v>
      </c>
      <c r="N322" s="13">
        <f>L322*M322</f>
        <v>0</v>
      </c>
      <c r="O322" s="13">
        <f>E322*L322</f>
        <v>0</v>
      </c>
      <c r="P322" s="13">
        <f>F322*L322</f>
        <v>0</v>
      </c>
    </row>
    <row r="323" spans="1:16" s="1" customFormat="1" ht="72.95" customHeight="1" outlineLevel="3" x14ac:dyDescent="0.2">
      <c r="A323" s="8"/>
      <c r="B323" s="9">
        <v>34118</v>
      </c>
      <c r="C323" s="10" t="s">
        <v>394</v>
      </c>
      <c r="D323" s="10" t="s">
        <v>23</v>
      </c>
      <c r="E323" s="11">
        <v>7.3999999999999996E-2</v>
      </c>
      <c r="F323" s="12">
        <v>2.4000000000000001E-4</v>
      </c>
      <c r="G323" s="13">
        <v>115.15</v>
      </c>
      <c r="H323" s="13">
        <v>129</v>
      </c>
      <c r="I323" s="13">
        <v>139</v>
      </c>
      <c r="J323" s="10" t="s">
        <v>24</v>
      </c>
      <c r="K323" s="10"/>
      <c r="L323" s="14"/>
      <c r="M323" s="13">
        <f>G323*(100-$B$4)*(100-$B$5)/10000</f>
        <v>115.15</v>
      </c>
      <c r="N323" s="13">
        <f>L323*M323</f>
        <v>0</v>
      </c>
      <c r="O323" s="13">
        <f>E323*L323</f>
        <v>0</v>
      </c>
      <c r="P323" s="13">
        <f>F323*L323</f>
        <v>0</v>
      </c>
    </row>
    <row r="324" spans="1:16" s="1" customFormat="1" ht="72.95" customHeight="1" outlineLevel="3" x14ac:dyDescent="0.2">
      <c r="A324" s="8"/>
      <c r="B324" s="9">
        <v>34128</v>
      </c>
      <c r="C324" s="10" t="s">
        <v>395</v>
      </c>
      <c r="D324" s="10" t="s">
        <v>23</v>
      </c>
      <c r="E324" s="11">
        <v>7.3999999999999996E-2</v>
      </c>
      <c r="F324" s="12">
        <v>2.4000000000000001E-4</v>
      </c>
      <c r="G324" s="13">
        <v>115.15</v>
      </c>
      <c r="H324" s="13">
        <v>129</v>
      </c>
      <c r="I324" s="13">
        <v>139</v>
      </c>
      <c r="J324" s="10" t="s">
        <v>24</v>
      </c>
      <c r="K324" s="10"/>
      <c r="L324" s="14"/>
      <c r="M324" s="13">
        <f>G324*(100-$B$4)*(100-$B$5)/10000</f>
        <v>115.15</v>
      </c>
      <c r="N324" s="13">
        <f>L324*M324</f>
        <v>0</v>
      </c>
      <c r="O324" s="13">
        <f>E324*L324</f>
        <v>0</v>
      </c>
      <c r="P324" s="13">
        <f>F324*L324</f>
        <v>0</v>
      </c>
    </row>
    <row r="325" spans="1:16" ht="11.1" customHeight="1" outlineLevel="2" x14ac:dyDescent="0.2">
      <c r="A325" s="29" t="s">
        <v>396</v>
      </c>
      <c r="B325" s="29"/>
      <c r="C325" s="29"/>
      <c r="D325" s="29"/>
      <c r="E325" s="29"/>
      <c r="F325" s="29"/>
      <c r="G325" s="29"/>
      <c r="H325" s="29"/>
      <c r="I325" s="29"/>
      <c r="J325" s="29"/>
      <c r="K325" s="29"/>
      <c r="L325" s="29"/>
      <c r="M325" s="45"/>
      <c r="N325" s="45"/>
      <c r="O325" s="45"/>
      <c r="P325" s="45"/>
    </row>
    <row r="326" spans="1:16" s="1" customFormat="1" ht="72.95" customHeight="1" outlineLevel="3" x14ac:dyDescent="0.2">
      <c r="A326" s="8"/>
      <c r="B326" s="9">
        <v>13616</v>
      </c>
      <c r="C326" s="10" t="s">
        <v>397</v>
      </c>
      <c r="D326" s="10" t="s">
        <v>23</v>
      </c>
      <c r="E326" s="11">
        <v>3.6999999999999998E-2</v>
      </c>
      <c r="F326" s="12">
        <v>2.5999999999999998E-4</v>
      </c>
      <c r="G326" s="13">
        <v>99.26</v>
      </c>
      <c r="H326" s="13">
        <v>115</v>
      </c>
      <c r="I326" s="13">
        <v>125</v>
      </c>
      <c r="J326" s="10" t="s">
        <v>24</v>
      </c>
      <c r="K326" s="10"/>
      <c r="L326" s="14"/>
      <c r="M326" s="13">
        <f>G326*(100-$B$4)*(100-$B$5)/10000</f>
        <v>99.26</v>
      </c>
      <c r="N326" s="13">
        <f>L326*M326</f>
        <v>0</v>
      </c>
      <c r="O326" s="13">
        <f>E326*L326</f>
        <v>0</v>
      </c>
      <c r="P326" s="13">
        <f>F326*L326</f>
        <v>0</v>
      </c>
    </row>
    <row r="327" spans="1:16" s="1" customFormat="1" ht="72.95" customHeight="1" outlineLevel="3" x14ac:dyDescent="0.2">
      <c r="A327" s="8"/>
      <c r="B327" s="9">
        <v>13626</v>
      </c>
      <c r="C327" s="10" t="s">
        <v>398</v>
      </c>
      <c r="D327" s="10" t="s">
        <v>23</v>
      </c>
      <c r="E327" s="11">
        <v>3.6999999999999998E-2</v>
      </c>
      <c r="F327" s="12">
        <v>2.5999999999999998E-4</v>
      </c>
      <c r="G327" s="13">
        <v>99.26</v>
      </c>
      <c r="H327" s="13">
        <v>115</v>
      </c>
      <c r="I327" s="13">
        <v>125</v>
      </c>
      <c r="J327" s="10" t="s">
        <v>24</v>
      </c>
      <c r="K327" s="10"/>
      <c r="L327" s="14"/>
      <c r="M327" s="13">
        <f>G327*(100-$B$4)*(100-$B$5)/10000</f>
        <v>99.26</v>
      </c>
      <c r="N327" s="13">
        <f>L327*M327</f>
        <v>0</v>
      </c>
      <c r="O327" s="13">
        <f>E327*L327</f>
        <v>0</v>
      </c>
      <c r="P327" s="13">
        <f>F327*L327</f>
        <v>0</v>
      </c>
    </row>
    <row r="328" spans="1:16" s="1" customFormat="1" ht="72.95" customHeight="1" outlineLevel="3" x14ac:dyDescent="0.2">
      <c r="A328" s="8"/>
      <c r="B328" s="9">
        <v>13617</v>
      </c>
      <c r="C328" s="10" t="s">
        <v>399</v>
      </c>
      <c r="D328" s="10" t="s">
        <v>23</v>
      </c>
      <c r="E328" s="11">
        <v>0.04</v>
      </c>
      <c r="F328" s="12">
        <v>2.5000000000000001E-4</v>
      </c>
      <c r="G328" s="13">
        <v>103.08</v>
      </c>
      <c r="H328" s="13">
        <v>119</v>
      </c>
      <c r="I328" s="13">
        <v>129</v>
      </c>
      <c r="J328" s="10" t="s">
        <v>24</v>
      </c>
      <c r="K328" s="10"/>
      <c r="L328" s="14"/>
      <c r="M328" s="13">
        <f>G328*(100-$B$4)*(100-$B$5)/10000</f>
        <v>103.08</v>
      </c>
      <c r="N328" s="13">
        <f>L328*M328</f>
        <v>0</v>
      </c>
      <c r="O328" s="13">
        <f>E328*L328</f>
        <v>0</v>
      </c>
      <c r="P328" s="13">
        <f>F328*L328</f>
        <v>0</v>
      </c>
    </row>
    <row r="329" spans="1:16" s="1" customFormat="1" ht="72.95" customHeight="1" outlineLevel="3" x14ac:dyDescent="0.2">
      <c r="A329" s="8"/>
      <c r="B329" s="9">
        <v>13627</v>
      </c>
      <c r="C329" s="10" t="s">
        <v>400</v>
      </c>
      <c r="D329" s="10" t="s">
        <v>23</v>
      </c>
      <c r="E329" s="11">
        <v>0.04</v>
      </c>
      <c r="F329" s="12">
        <v>2.5000000000000001E-4</v>
      </c>
      <c r="G329" s="13">
        <v>103.08</v>
      </c>
      <c r="H329" s="13">
        <v>119</v>
      </c>
      <c r="I329" s="13">
        <v>129</v>
      </c>
      <c r="J329" s="10" t="s">
        <v>24</v>
      </c>
      <c r="K329" s="10"/>
      <c r="L329" s="14"/>
      <c r="M329" s="13">
        <f>G329*(100-$B$4)*(100-$B$5)/10000</f>
        <v>103.08</v>
      </c>
      <c r="N329" s="13">
        <f>L329*M329</f>
        <v>0</v>
      </c>
      <c r="O329" s="13">
        <f>E329*L329</f>
        <v>0</v>
      </c>
      <c r="P329" s="13">
        <f>F329*L329</f>
        <v>0</v>
      </c>
    </row>
    <row r="330" spans="1:16" s="1" customFormat="1" ht="72.95" customHeight="1" outlineLevel="3" x14ac:dyDescent="0.2">
      <c r="A330" s="8"/>
      <c r="B330" s="9">
        <v>13619</v>
      </c>
      <c r="C330" s="10" t="s">
        <v>401</v>
      </c>
      <c r="D330" s="10" t="s">
        <v>23</v>
      </c>
      <c r="E330" s="11">
        <v>0.04</v>
      </c>
      <c r="F330" s="12">
        <v>2.5999999999999998E-4</v>
      </c>
      <c r="G330" s="13">
        <v>150.72</v>
      </c>
      <c r="H330" s="13">
        <v>169</v>
      </c>
      <c r="I330" s="13">
        <v>179</v>
      </c>
      <c r="J330" s="10" t="s">
        <v>24</v>
      </c>
      <c r="K330" s="10"/>
      <c r="L330" s="14"/>
      <c r="M330" s="13">
        <f>G330*(100-$B$4)*(100-$B$5)/10000</f>
        <v>150.72</v>
      </c>
      <c r="N330" s="13">
        <f>L330*M330</f>
        <v>0</v>
      </c>
      <c r="O330" s="13">
        <f>E330*L330</f>
        <v>0</v>
      </c>
      <c r="P330" s="13">
        <f>F330*L330</f>
        <v>0</v>
      </c>
    </row>
    <row r="331" spans="1:16" s="1" customFormat="1" ht="72.95" customHeight="1" outlineLevel="3" x14ac:dyDescent="0.2">
      <c r="A331" s="8"/>
      <c r="B331" s="9">
        <v>13629</v>
      </c>
      <c r="C331" s="10" t="s">
        <v>402</v>
      </c>
      <c r="D331" s="10" t="s">
        <v>23</v>
      </c>
      <c r="E331" s="11">
        <v>0.04</v>
      </c>
      <c r="F331" s="12">
        <v>2.5999999999999998E-4</v>
      </c>
      <c r="G331" s="13">
        <v>150.72</v>
      </c>
      <c r="H331" s="13">
        <v>169</v>
      </c>
      <c r="I331" s="13">
        <v>179</v>
      </c>
      <c r="J331" s="10" t="s">
        <v>24</v>
      </c>
      <c r="K331" s="10"/>
      <c r="L331" s="14"/>
      <c r="M331" s="13">
        <f>G331*(100-$B$4)*(100-$B$5)/10000</f>
        <v>150.72</v>
      </c>
      <c r="N331" s="13">
        <f>L331*M331</f>
        <v>0</v>
      </c>
      <c r="O331" s="13">
        <f>E331*L331</f>
        <v>0</v>
      </c>
      <c r="P331" s="13">
        <f>F331*L331</f>
        <v>0</v>
      </c>
    </row>
    <row r="332" spans="1:16" s="1" customFormat="1" ht="72.95" customHeight="1" outlineLevel="3" x14ac:dyDescent="0.2">
      <c r="A332" s="8"/>
      <c r="B332" s="9">
        <v>13514</v>
      </c>
      <c r="C332" s="10" t="s">
        <v>403</v>
      </c>
      <c r="D332" s="10" t="s">
        <v>23</v>
      </c>
      <c r="E332" s="11">
        <v>4.1000000000000002E-2</v>
      </c>
      <c r="F332" s="12">
        <v>2.5000000000000001E-4</v>
      </c>
      <c r="G332" s="13">
        <v>87.19</v>
      </c>
      <c r="H332" s="13">
        <v>99</v>
      </c>
      <c r="I332" s="13">
        <v>105</v>
      </c>
      <c r="J332" s="10" t="s">
        <v>24</v>
      </c>
      <c r="K332" s="10"/>
      <c r="L332" s="14"/>
      <c r="M332" s="13">
        <f>G332*(100-$B$4)*(100-$B$5)/10000</f>
        <v>87.19</v>
      </c>
      <c r="N332" s="13">
        <f>L332*M332</f>
        <v>0</v>
      </c>
      <c r="O332" s="13">
        <f>E332*L332</f>
        <v>0</v>
      </c>
      <c r="P332" s="13">
        <f>F332*L332</f>
        <v>0</v>
      </c>
    </row>
    <row r="333" spans="1:16" s="1" customFormat="1" ht="72.95" customHeight="1" outlineLevel="3" x14ac:dyDescent="0.2">
      <c r="A333" s="8"/>
      <c r="B333" s="9">
        <v>13524</v>
      </c>
      <c r="C333" s="10" t="s">
        <v>404</v>
      </c>
      <c r="D333" s="10" t="s">
        <v>23</v>
      </c>
      <c r="E333" s="11">
        <v>4.1000000000000002E-2</v>
      </c>
      <c r="F333" s="12">
        <v>2.5000000000000001E-4</v>
      </c>
      <c r="G333" s="13">
        <v>87.19</v>
      </c>
      <c r="H333" s="13">
        <v>99</v>
      </c>
      <c r="I333" s="13">
        <v>105</v>
      </c>
      <c r="J333" s="10" t="s">
        <v>24</v>
      </c>
      <c r="K333" s="10"/>
      <c r="L333" s="14"/>
      <c r="M333" s="13">
        <f>G333*(100-$B$4)*(100-$B$5)/10000</f>
        <v>87.19</v>
      </c>
      <c r="N333" s="13">
        <f>L333*M333</f>
        <v>0</v>
      </c>
      <c r="O333" s="13">
        <f>E333*L333</f>
        <v>0</v>
      </c>
      <c r="P333" s="13">
        <f>F333*L333</f>
        <v>0</v>
      </c>
    </row>
    <row r="334" spans="1:16" s="1" customFormat="1" ht="72.95" customHeight="1" outlineLevel="3" x14ac:dyDescent="0.2">
      <c r="A334" s="8"/>
      <c r="B334" s="9">
        <v>13516</v>
      </c>
      <c r="C334" s="10" t="s">
        <v>405</v>
      </c>
      <c r="D334" s="10" t="s">
        <v>23</v>
      </c>
      <c r="E334" s="11">
        <v>3.5000000000000003E-2</v>
      </c>
      <c r="F334" s="12">
        <v>2.5999999999999998E-4</v>
      </c>
      <c r="G334" s="13">
        <v>95.14</v>
      </c>
      <c r="H334" s="13">
        <v>109</v>
      </c>
      <c r="I334" s="13">
        <v>115</v>
      </c>
      <c r="J334" s="10" t="s">
        <v>24</v>
      </c>
      <c r="K334" s="10"/>
      <c r="L334" s="14"/>
      <c r="M334" s="13">
        <f>G334*(100-$B$4)*(100-$B$5)/10000</f>
        <v>95.14</v>
      </c>
      <c r="N334" s="13">
        <f>L334*M334</f>
        <v>0</v>
      </c>
      <c r="O334" s="13">
        <f>E334*L334</f>
        <v>0</v>
      </c>
      <c r="P334" s="13">
        <f>F334*L334</f>
        <v>0</v>
      </c>
    </row>
    <row r="335" spans="1:16" s="1" customFormat="1" ht="72.95" customHeight="1" outlineLevel="3" x14ac:dyDescent="0.2">
      <c r="A335" s="8"/>
      <c r="B335" s="9">
        <v>13526</v>
      </c>
      <c r="C335" s="10" t="s">
        <v>406</v>
      </c>
      <c r="D335" s="10" t="s">
        <v>23</v>
      </c>
      <c r="E335" s="11">
        <v>4.1000000000000002E-2</v>
      </c>
      <c r="F335" s="12">
        <v>2.5999999999999998E-4</v>
      </c>
      <c r="G335" s="13">
        <v>95.14</v>
      </c>
      <c r="H335" s="13">
        <v>109</v>
      </c>
      <c r="I335" s="13">
        <v>115</v>
      </c>
      <c r="J335" s="10" t="s">
        <v>24</v>
      </c>
      <c r="K335" s="10"/>
      <c r="L335" s="14"/>
      <c r="M335" s="13">
        <f>G335*(100-$B$4)*(100-$B$5)/10000</f>
        <v>95.14</v>
      </c>
      <c r="N335" s="13">
        <f>L335*M335</f>
        <v>0</v>
      </c>
      <c r="O335" s="13">
        <f>E335*L335</f>
        <v>0</v>
      </c>
      <c r="P335" s="13">
        <f>F335*L335</f>
        <v>0</v>
      </c>
    </row>
    <row r="336" spans="1:16" s="1" customFormat="1" ht="72.95" customHeight="1" outlineLevel="3" x14ac:dyDescent="0.2">
      <c r="A336" s="8"/>
      <c r="B336" s="9">
        <v>13536</v>
      </c>
      <c r="C336" s="10" t="s">
        <v>407</v>
      </c>
      <c r="D336" s="10" t="s">
        <v>23</v>
      </c>
      <c r="E336" s="11">
        <v>3.5000000000000003E-2</v>
      </c>
      <c r="F336" s="12">
        <v>2.5000000000000001E-4</v>
      </c>
      <c r="G336" s="13">
        <v>95.14</v>
      </c>
      <c r="H336" s="13">
        <v>109</v>
      </c>
      <c r="I336" s="13">
        <v>115</v>
      </c>
      <c r="J336" s="10" t="s">
        <v>24</v>
      </c>
      <c r="K336" s="10"/>
      <c r="L336" s="14"/>
      <c r="M336" s="13">
        <f>G336*(100-$B$4)*(100-$B$5)/10000</f>
        <v>95.14</v>
      </c>
      <c r="N336" s="13">
        <f>L336*M336</f>
        <v>0</v>
      </c>
      <c r="O336" s="13">
        <f>E336*L336</f>
        <v>0</v>
      </c>
      <c r="P336" s="13">
        <f>F336*L336</f>
        <v>0</v>
      </c>
    </row>
    <row r="337" spans="1:16" s="1" customFormat="1" ht="72.95" customHeight="1" outlineLevel="3" x14ac:dyDescent="0.2">
      <c r="A337" s="8"/>
      <c r="B337" s="9">
        <v>13517</v>
      </c>
      <c r="C337" s="10" t="s">
        <v>408</v>
      </c>
      <c r="D337" s="10" t="s">
        <v>23</v>
      </c>
      <c r="E337" s="11">
        <v>4.1000000000000002E-2</v>
      </c>
      <c r="F337" s="12">
        <v>2.5999999999999998E-4</v>
      </c>
      <c r="G337" s="13">
        <v>99.26</v>
      </c>
      <c r="H337" s="13">
        <v>115</v>
      </c>
      <c r="I337" s="13">
        <v>125</v>
      </c>
      <c r="J337" s="10" t="s">
        <v>24</v>
      </c>
      <c r="K337" s="10"/>
      <c r="L337" s="14"/>
      <c r="M337" s="13">
        <f>G337*(100-$B$4)*(100-$B$5)/10000</f>
        <v>99.26</v>
      </c>
      <c r="N337" s="13">
        <f>L337*M337</f>
        <v>0</v>
      </c>
      <c r="O337" s="13">
        <f>E337*L337</f>
        <v>0</v>
      </c>
      <c r="P337" s="13">
        <f>F337*L337</f>
        <v>0</v>
      </c>
    </row>
    <row r="338" spans="1:16" s="1" customFormat="1" ht="72.95" customHeight="1" outlineLevel="3" x14ac:dyDescent="0.2">
      <c r="A338" s="8"/>
      <c r="B338" s="9">
        <v>13527</v>
      </c>
      <c r="C338" s="10" t="s">
        <v>409</v>
      </c>
      <c r="D338" s="10" t="s">
        <v>23</v>
      </c>
      <c r="E338" s="11">
        <v>4.1000000000000002E-2</v>
      </c>
      <c r="F338" s="12">
        <v>2.5999999999999998E-4</v>
      </c>
      <c r="G338" s="13">
        <v>99.26</v>
      </c>
      <c r="H338" s="13">
        <v>115</v>
      </c>
      <c r="I338" s="13">
        <v>125</v>
      </c>
      <c r="J338" s="10" t="s">
        <v>24</v>
      </c>
      <c r="K338" s="10"/>
      <c r="L338" s="14"/>
      <c r="M338" s="13">
        <f>G338*(100-$B$4)*(100-$B$5)/10000</f>
        <v>99.26</v>
      </c>
      <c r="N338" s="13">
        <f>L338*M338</f>
        <v>0</v>
      </c>
      <c r="O338" s="13">
        <f>E338*L338</f>
        <v>0</v>
      </c>
      <c r="P338" s="13">
        <f>F338*L338</f>
        <v>0</v>
      </c>
    </row>
    <row r="339" spans="1:16" s="1" customFormat="1" ht="72.95" customHeight="1" outlineLevel="3" x14ac:dyDescent="0.2">
      <c r="A339" s="8"/>
      <c r="B339" s="9">
        <v>13537</v>
      </c>
      <c r="C339" s="10" t="s">
        <v>410</v>
      </c>
      <c r="D339" s="10" t="s">
        <v>23</v>
      </c>
      <c r="E339" s="11">
        <v>3.5000000000000003E-2</v>
      </c>
      <c r="F339" s="12">
        <v>2.5000000000000001E-4</v>
      </c>
      <c r="G339" s="13">
        <v>99.26</v>
      </c>
      <c r="H339" s="13">
        <v>115</v>
      </c>
      <c r="I339" s="13">
        <v>125</v>
      </c>
      <c r="J339" s="9">
        <v>30</v>
      </c>
      <c r="K339" s="10"/>
      <c r="L339" s="14"/>
      <c r="M339" s="13">
        <f>G339*(100-$B$4)*(100-$B$5)/10000</f>
        <v>99.26</v>
      </c>
      <c r="N339" s="13">
        <f>L339*M339</f>
        <v>0</v>
      </c>
      <c r="O339" s="13">
        <f>E339*L339</f>
        <v>0</v>
      </c>
      <c r="P339" s="13">
        <f>F339*L339</f>
        <v>0</v>
      </c>
    </row>
    <row r="340" spans="1:16" s="1" customFormat="1" ht="72.95" customHeight="1" outlineLevel="3" x14ac:dyDescent="0.2">
      <c r="A340" s="8"/>
      <c r="B340" s="9">
        <v>13519</v>
      </c>
      <c r="C340" s="10" t="s">
        <v>411</v>
      </c>
      <c r="D340" s="10" t="s">
        <v>23</v>
      </c>
      <c r="E340" s="11">
        <v>3.5999999999999997E-2</v>
      </c>
      <c r="F340" s="12">
        <v>2.5999999999999998E-4</v>
      </c>
      <c r="G340" s="13">
        <v>150.09</v>
      </c>
      <c r="H340" s="13">
        <v>169</v>
      </c>
      <c r="I340" s="13">
        <v>179</v>
      </c>
      <c r="J340" s="10" t="s">
        <v>24</v>
      </c>
      <c r="K340" s="10"/>
      <c r="L340" s="14"/>
      <c r="M340" s="13">
        <f>G340*(100-$B$4)*(100-$B$5)/10000</f>
        <v>150.09</v>
      </c>
      <c r="N340" s="13">
        <f>L340*M340</f>
        <v>0</v>
      </c>
      <c r="O340" s="13">
        <f>E340*L340</f>
        <v>0</v>
      </c>
      <c r="P340" s="13">
        <f>F340*L340</f>
        <v>0</v>
      </c>
    </row>
    <row r="341" spans="1:16" s="1" customFormat="1" ht="72.95" customHeight="1" outlineLevel="3" x14ac:dyDescent="0.2">
      <c r="A341" s="8"/>
      <c r="B341" s="9">
        <v>13529</v>
      </c>
      <c r="C341" s="10" t="s">
        <v>412</v>
      </c>
      <c r="D341" s="10" t="s">
        <v>23</v>
      </c>
      <c r="E341" s="11">
        <v>3.6999999999999998E-2</v>
      </c>
      <c r="F341" s="12">
        <v>2.2000000000000001E-4</v>
      </c>
      <c r="G341" s="13">
        <v>150.09</v>
      </c>
      <c r="H341" s="13">
        <v>169</v>
      </c>
      <c r="I341" s="13">
        <v>179</v>
      </c>
      <c r="J341" s="10" t="s">
        <v>24</v>
      </c>
      <c r="K341" s="10"/>
      <c r="L341" s="14"/>
      <c r="M341" s="13">
        <f>G341*(100-$B$4)*(100-$B$5)/10000</f>
        <v>150.09</v>
      </c>
      <c r="N341" s="13">
        <f>L341*M341</f>
        <v>0</v>
      </c>
      <c r="O341" s="13">
        <f>E341*L341</f>
        <v>0</v>
      </c>
      <c r="P341" s="13">
        <f>F341*L341</f>
        <v>0</v>
      </c>
    </row>
    <row r="342" spans="1:16" s="1" customFormat="1" ht="72.95" customHeight="1" outlineLevel="3" x14ac:dyDescent="0.2">
      <c r="A342" s="8"/>
      <c r="B342" s="9">
        <v>13539</v>
      </c>
      <c r="C342" s="10" t="s">
        <v>413</v>
      </c>
      <c r="D342" s="10" t="s">
        <v>23</v>
      </c>
      <c r="E342" s="11">
        <v>3.6999999999999998E-2</v>
      </c>
      <c r="F342" s="12">
        <v>2.2000000000000001E-4</v>
      </c>
      <c r="G342" s="13">
        <v>150.09</v>
      </c>
      <c r="H342" s="13">
        <v>169</v>
      </c>
      <c r="I342" s="13">
        <v>179</v>
      </c>
      <c r="J342" s="10" t="s">
        <v>24</v>
      </c>
      <c r="K342" s="10"/>
      <c r="L342" s="14"/>
      <c r="M342" s="13">
        <f>G342*(100-$B$4)*(100-$B$5)/10000</f>
        <v>150.09</v>
      </c>
      <c r="N342" s="13">
        <f>L342*M342</f>
        <v>0</v>
      </c>
      <c r="O342" s="13">
        <f>E342*L342</f>
        <v>0</v>
      </c>
      <c r="P342" s="13">
        <f>F342*L342</f>
        <v>0</v>
      </c>
    </row>
    <row r="343" spans="1:16" ht="11.1" customHeight="1" outlineLevel="2" x14ac:dyDescent="0.2">
      <c r="A343" s="29" t="s">
        <v>414</v>
      </c>
      <c r="B343" s="29"/>
      <c r="C343" s="29"/>
      <c r="D343" s="29"/>
      <c r="E343" s="29"/>
      <c r="F343" s="29"/>
      <c r="G343" s="29"/>
      <c r="H343" s="29"/>
      <c r="I343" s="29"/>
      <c r="J343" s="29"/>
      <c r="K343" s="29"/>
      <c r="L343" s="29"/>
      <c r="M343" s="45"/>
      <c r="N343" s="45"/>
      <c r="O343" s="45"/>
      <c r="P343" s="45"/>
    </row>
    <row r="344" spans="1:16" s="1" customFormat="1" ht="72.95" customHeight="1" outlineLevel="3" x14ac:dyDescent="0.2">
      <c r="A344" s="8"/>
      <c r="B344" s="9">
        <v>63223</v>
      </c>
      <c r="C344" s="10" t="s">
        <v>415</v>
      </c>
      <c r="D344" s="10" t="s">
        <v>23</v>
      </c>
      <c r="E344" s="11">
        <v>0.38979999999999998</v>
      </c>
      <c r="F344" s="12">
        <v>3.2499999999999999E-3</v>
      </c>
      <c r="G344" s="13">
        <v>308.91000000000003</v>
      </c>
      <c r="H344" s="13">
        <v>349</v>
      </c>
      <c r="I344" s="13">
        <v>369</v>
      </c>
      <c r="J344" s="10"/>
      <c r="K344" s="10" t="s">
        <v>416</v>
      </c>
      <c r="L344" s="14"/>
      <c r="M344" s="13">
        <f>G344*(100-$B$4)*(100-$B$5)/10000</f>
        <v>308.91000000000003</v>
      </c>
      <c r="N344" s="13">
        <f>L344*M344</f>
        <v>0</v>
      </c>
      <c r="O344" s="13">
        <f>E344*L344</f>
        <v>0</v>
      </c>
      <c r="P344" s="13">
        <f>F344*L344</f>
        <v>0</v>
      </c>
    </row>
    <row r="345" spans="1:16" s="1" customFormat="1" ht="72.95" customHeight="1" outlineLevel="3" x14ac:dyDescent="0.2">
      <c r="A345" s="8"/>
      <c r="B345" s="9">
        <v>63233</v>
      </c>
      <c r="C345" s="10" t="s">
        <v>417</v>
      </c>
      <c r="D345" s="10" t="s">
        <v>23</v>
      </c>
      <c r="E345" s="11">
        <v>0.2432</v>
      </c>
      <c r="F345" s="12">
        <v>2.64E-3</v>
      </c>
      <c r="G345" s="13">
        <v>308.91000000000003</v>
      </c>
      <c r="H345" s="13">
        <v>349</v>
      </c>
      <c r="I345" s="13">
        <v>369</v>
      </c>
      <c r="J345" s="10"/>
      <c r="K345" s="10" t="s">
        <v>416</v>
      </c>
      <c r="L345" s="14"/>
      <c r="M345" s="13">
        <f>G345*(100-$B$4)*(100-$B$5)/10000</f>
        <v>308.91000000000003</v>
      </c>
      <c r="N345" s="13">
        <f>L345*M345</f>
        <v>0</v>
      </c>
      <c r="O345" s="13">
        <f>E345*L345</f>
        <v>0</v>
      </c>
      <c r="P345" s="13">
        <f>F345*L345</f>
        <v>0</v>
      </c>
    </row>
    <row r="346" spans="1:16" s="1" customFormat="1" ht="72.95" customHeight="1" outlineLevel="3" x14ac:dyDescent="0.2">
      <c r="A346" s="8"/>
      <c r="B346" s="9">
        <v>63224</v>
      </c>
      <c r="C346" s="10" t="s">
        <v>418</v>
      </c>
      <c r="D346" s="10" t="s">
        <v>23</v>
      </c>
      <c r="E346" s="11">
        <v>0.3412</v>
      </c>
      <c r="F346" s="12">
        <v>4.8799999999999998E-3</v>
      </c>
      <c r="G346" s="13">
        <v>539.21</v>
      </c>
      <c r="H346" s="13">
        <v>609</v>
      </c>
      <c r="I346" s="13">
        <v>649</v>
      </c>
      <c r="J346" s="10" t="s">
        <v>24</v>
      </c>
      <c r="K346" s="10"/>
      <c r="L346" s="14"/>
      <c r="M346" s="13">
        <f>G346*(100-$B$4)*(100-$B$5)/10000</f>
        <v>539.21</v>
      </c>
      <c r="N346" s="13">
        <f>L346*M346</f>
        <v>0</v>
      </c>
      <c r="O346" s="13">
        <f>E346*L346</f>
        <v>0</v>
      </c>
      <c r="P346" s="13">
        <f>F346*L346</f>
        <v>0</v>
      </c>
    </row>
    <row r="347" spans="1:16" s="1" customFormat="1" ht="72.95" customHeight="1" outlineLevel="3" x14ac:dyDescent="0.2">
      <c r="A347" s="8"/>
      <c r="B347" s="9">
        <v>63234</v>
      </c>
      <c r="C347" s="10" t="s">
        <v>419</v>
      </c>
      <c r="D347" s="10" t="s">
        <v>23</v>
      </c>
      <c r="E347" s="11">
        <v>0.34320000000000001</v>
      </c>
      <c r="F347" s="12">
        <v>4.9800000000000001E-3</v>
      </c>
      <c r="G347" s="13">
        <v>539.21</v>
      </c>
      <c r="H347" s="13">
        <v>609</v>
      </c>
      <c r="I347" s="13">
        <v>649</v>
      </c>
      <c r="J347" s="10" t="s">
        <v>24</v>
      </c>
      <c r="K347" s="10"/>
      <c r="L347" s="14"/>
      <c r="M347" s="13">
        <f>G347*(100-$B$4)*(100-$B$5)/10000</f>
        <v>539.21</v>
      </c>
      <c r="N347" s="13">
        <f>L347*M347</f>
        <v>0</v>
      </c>
      <c r="O347" s="13">
        <f>E347*L347</f>
        <v>0</v>
      </c>
      <c r="P347" s="13">
        <f>F347*L347</f>
        <v>0</v>
      </c>
    </row>
    <row r="348" spans="1:16" s="1" customFormat="1" ht="72.95" customHeight="1" outlineLevel="3" x14ac:dyDescent="0.2">
      <c r="A348" s="8"/>
      <c r="B348" s="9">
        <v>63225</v>
      </c>
      <c r="C348" s="10" t="s">
        <v>420</v>
      </c>
      <c r="D348" s="10" t="s">
        <v>23</v>
      </c>
      <c r="E348" s="11">
        <v>0.53749999999999998</v>
      </c>
      <c r="F348" s="12">
        <v>6.4099999999999999E-3</v>
      </c>
      <c r="G348" s="13">
        <v>744.88</v>
      </c>
      <c r="H348" s="13">
        <v>849</v>
      </c>
      <c r="I348" s="13">
        <v>899</v>
      </c>
      <c r="J348" s="10" t="s">
        <v>24</v>
      </c>
      <c r="K348" s="10"/>
      <c r="L348" s="14"/>
      <c r="M348" s="13">
        <f>G348*(100-$B$4)*(100-$B$5)/10000</f>
        <v>744.88</v>
      </c>
      <c r="N348" s="13">
        <f>L348*M348</f>
        <v>0</v>
      </c>
      <c r="O348" s="13">
        <f>E348*L348</f>
        <v>0</v>
      </c>
      <c r="P348" s="13">
        <f>F348*L348</f>
        <v>0</v>
      </c>
    </row>
    <row r="349" spans="1:16" s="1" customFormat="1" ht="72.95" customHeight="1" outlineLevel="3" x14ac:dyDescent="0.2">
      <c r="A349" s="8"/>
      <c r="B349" s="9">
        <v>63235</v>
      </c>
      <c r="C349" s="10" t="s">
        <v>421</v>
      </c>
      <c r="D349" s="10" t="s">
        <v>23</v>
      </c>
      <c r="E349" s="11">
        <v>0.53749999999999998</v>
      </c>
      <c r="F349" s="12">
        <v>6.4099999999999999E-3</v>
      </c>
      <c r="G349" s="13">
        <v>744.88</v>
      </c>
      <c r="H349" s="13">
        <v>849</v>
      </c>
      <c r="I349" s="13">
        <v>899</v>
      </c>
      <c r="J349" s="10" t="s">
        <v>24</v>
      </c>
      <c r="K349" s="10"/>
      <c r="L349" s="14"/>
      <c r="M349" s="13">
        <f>G349*(100-$B$4)*(100-$B$5)/10000</f>
        <v>744.88</v>
      </c>
      <c r="N349" s="13">
        <f>L349*M349</f>
        <v>0</v>
      </c>
      <c r="O349" s="13">
        <f>E349*L349</f>
        <v>0</v>
      </c>
      <c r="P349" s="13">
        <f>F349*L349</f>
        <v>0</v>
      </c>
    </row>
    <row r="350" spans="1:16" s="1" customFormat="1" ht="72.95" customHeight="1" outlineLevel="3" x14ac:dyDescent="0.2">
      <c r="A350" s="8"/>
      <c r="B350" s="9">
        <v>63226</v>
      </c>
      <c r="C350" s="10" t="s">
        <v>422</v>
      </c>
      <c r="D350" s="10" t="s">
        <v>23</v>
      </c>
      <c r="E350" s="11">
        <v>0.91669999999999996</v>
      </c>
      <c r="F350" s="12">
        <v>9.1800000000000007E-3</v>
      </c>
      <c r="G350" s="13">
        <v>887.82</v>
      </c>
      <c r="H350" s="13">
        <v>999</v>
      </c>
      <c r="I350" s="13">
        <v>1069</v>
      </c>
      <c r="J350" s="10" t="s">
        <v>24</v>
      </c>
      <c r="K350" s="10"/>
      <c r="L350" s="14"/>
      <c r="M350" s="13">
        <f>G350*(100-$B$4)*(100-$B$5)/10000</f>
        <v>887.82</v>
      </c>
      <c r="N350" s="13">
        <f>L350*M350</f>
        <v>0</v>
      </c>
      <c r="O350" s="13">
        <f>E350*L350</f>
        <v>0</v>
      </c>
      <c r="P350" s="13">
        <f>F350*L350</f>
        <v>0</v>
      </c>
    </row>
    <row r="351" spans="1:16" s="1" customFormat="1" ht="72.95" customHeight="1" outlineLevel="3" x14ac:dyDescent="0.2">
      <c r="A351" s="8"/>
      <c r="B351" s="9">
        <v>63236</v>
      </c>
      <c r="C351" s="10" t="s">
        <v>423</v>
      </c>
      <c r="D351" s="10" t="s">
        <v>23</v>
      </c>
      <c r="E351" s="11">
        <v>0.7833</v>
      </c>
      <c r="F351" s="12">
        <v>1.035E-2</v>
      </c>
      <c r="G351" s="13">
        <v>887.82</v>
      </c>
      <c r="H351" s="13">
        <v>999</v>
      </c>
      <c r="I351" s="13">
        <v>1069</v>
      </c>
      <c r="J351" s="9">
        <v>155</v>
      </c>
      <c r="K351" s="10"/>
      <c r="L351" s="14"/>
      <c r="M351" s="13">
        <f>G351*(100-$B$4)*(100-$B$5)/10000</f>
        <v>887.82</v>
      </c>
      <c r="N351" s="13">
        <f>L351*M351</f>
        <v>0</v>
      </c>
      <c r="O351" s="13">
        <f>E351*L351</f>
        <v>0</v>
      </c>
      <c r="P351" s="13">
        <f>F351*L351</f>
        <v>0</v>
      </c>
    </row>
    <row r="352" spans="1:16" ht="11.1" customHeight="1" outlineLevel="2" x14ac:dyDescent="0.2">
      <c r="A352" s="29" t="s">
        <v>424</v>
      </c>
      <c r="B352" s="29"/>
      <c r="C352" s="29"/>
      <c r="D352" s="29"/>
      <c r="E352" s="29"/>
      <c r="F352" s="29"/>
      <c r="G352" s="29"/>
      <c r="H352" s="29"/>
      <c r="I352" s="29"/>
      <c r="J352" s="29"/>
      <c r="K352" s="29"/>
      <c r="L352" s="29"/>
      <c r="M352" s="45"/>
      <c r="N352" s="45"/>
      <c r="O352" s="45"/>
      <c r="P352" s="45"/>
    </row>
    <row r="353" spans="1:16" s="1" customFormat="1" ht="36" customHeight="1" outlineLevel="3" x14ac:dyDescent="0.2">
      <c r="A353" s="30"/>
      <c r="B353" s="9">
        <v>93029</v>
      </c>
      <c r="C353" s="10" t="s">
        <v>425</v>
      </c>
      <c r="D353" s="10" t="s">
        <v>23</v>
      </c>
      <c r="E353" s="11">
        <v>0.23599999999999999</v>
      </c>
      <c r="F353" s="12">
        <v>2.2799999999999999E-3</v>
      </c>
      <c r="G353" s="13">
        <v>150.72</v>
      </c>
      <c r="H353" s="13">
        <v>169</v>
      </c>
      <c r="I353" s="13">
        <v>179</v>
      </c>
      <c r="J353" s="10"/>
      <c r="K353" s="10" t="s">
        <v>342</v>
      </c>
      <c r="L353" s="14"/>
      <c r="M353" s="13">
        <f>G353*(100-$B$4)*(100-$B$5)/10000</f>
        <v>150.72</v>
      </c>
      <c r="N353" s="13">
        <f>L353*M353</f>
        <v>0</v>
      </c>
      <c r="O353" s="13">
        <f>E353*L353</f>
        <v>0</v>
      </c>
      <c r="P353" s="13">
        <f>F353*L353</f>
        <v>0</v>
      </c>
    </row>
    <row r="354" spans="1:16" s="1" customFormat="1" ht="36" customHeight="1" outlineLevel="3" x14ac:dyDescent="0.2">
      <c r="A354" s="31"/>
      <c r="B354" s="9">
        <v>93039</v>
      </c>
      <c r="C354" s="10" t="s">
        <v>426</v>
      </c>
      <c r="D354" s="10" t="s">
        <v>23</v>
      </c>
      <c r="E354" s="11">
        <v>0.23599999999999999</v>
      </c>
      <c r="F354" s="12">
        <v>2.2799999999999999E-3</v>
      </c>
      <c r="G354" s="13">
        <v>150.72</v>
      </c>
      <c r="H354" s="13">
        <v>169</v>
      </c>
      <c r="I354" s="13">
        <v>179</v>
      </c>
      <c r="J354" s="9">
        <v>127</v>
      </c>
      <c r="K354" s="10"/>
      <c r="L354" s="14"/>
      <c r="M354" s="13">
        <f>G354*(100-$B$4)*(100-$B$5)/10000</f>
        <v>150.72</v>
      </c>
      <c r="N354" s="13">
        <f>L354*M354</f>
        <v>0</v>
      </c>
      <c r="O354" s="13">
        <f>E354*L354</f>
        <v>0</v>
      </c>
      <c r="P354" s="13">
        <f>F354*L354</f>
        <v>0</v>
      </c>
    </row>
    <row r="355" spans="1:16" s="1" customFormat="1" ht="72.95" customHeight="1" outlineLevel="3" x14ac:dyDescent="0.2">
      <c r="A355" s="8"/>
      <c r="B355" s="9">
        <v>93020</v>
      </c>
      <c r="C355" s="10" t="s">
        <v>427</v>
      </c>
      <c r="D355" s="10" t="s">
        <v>23</v>
      </c>
      <c r="E355" s="11">
        <v>0.128</v>
      </c>
      <c r="F355" s="12">
        <v>1.1999999999999999E-3</v>
      </c>
      <c r="G355" s="13">
        <v>135</v>
      </c>
      <c r="H355" s="13">
        <v>155</v>
      </c>
      <c r="I355" s="13">
        <v>165</v>
      </c>
      <c r="J355" s="10" t="s">
        <v>24</v>
      </c>
      <c r="K355" s="10"/>
      <c r="L355" s="14"/>
      <c r="M355" s="13">
        <f>G355*(100-$B$4)*(100-$B$5)/10000</f>
        <v>135</v>
      </c>
      <c r="N355" s="13">
        <f>L355*M355</f>
        <v>0</v>
      </c>
      <c r="O355" s="13">
        <f>E355*L355</f>
        <v>0</v>
      </c>
      <c r="P355" s="13">
        <f>F355*L355</f>
        <v>0</v>
      </c>
    </row>
    <row r="356" spans="1:16" s="1" customFormat="1" ht="72.95" customHeight="1" outlineLevel="3" x14ac:dyDescent="0.2">
      <c r="A356" s="8"/>
      <c r="B356" s="9">
        <v>93030</v>
      </c>
      <c r="C356" s="10" t="s">
        <v>428</v>
      </c>
      <c r="D356" s="10" t="s">
        <v>23</v>
      </c>
      <c r="E356" s="11">
        <v>0.128</v>
      </c>
      <c r="F356" s="12">
        <v>1.1999999999999999E-3</v>
      </c>
      <c r="G356" s="13">
        <v>135</v>
      </c>
      <c r="H356" s="13">
        <v>155</v>
      </c>
      <c r="I356" s="13">
        <v>165</v>
      </c>
      <c r="J356" s="10" t="s">
        <v>24</v>
      </c>
      <c r="K356" s="10"/>
      <c r="L356" s="14"/>
      <c r="M356" s="13">
        <f>G356*(100-$B$4)*(100-$B$5)/10000</f>
        <v>135</v>
      </c>
      <c r="N356" s="13">
        <f>L356*M356</f>
        <v>0</v>
      </c>
      <c r="O356" s="13">
        <f>E356*L356</f>
        <v>0</v>
      </c>
      <c r="P356" s="13">
        <f>F356*L356</f>
        <v>0</v>
      </c>
    </row>
    <row r="357" spans="1:16" ht="11.1" customHeight="1" outlineLevel="2" x14ac:dyDescent="0.2">
      <c r="A357" s="29" t="s">
        <v>163</v>
      </c>
      <c r="B357" s="29"/>
      <c r="C357" s="29"/>
      <c r="D357" s="29"/>
      <c r="E357" s="29"/>
      <c r="F357" s="29"/>
      <c r="G357" s="29"/>
      <c r="H357" s="29"/>
      <c r="I357" s="29"/>
      <c r="J357" s="29"/>
      <c r="K357" s="29"/>
      <c r="L357" s="29"/>
      <c r="M357" s="45"/>
      <c r="N357" s="45"/>
      <c r="O357" s="45"/>
      <c r="P357" s="45"/>
    </row>
    <row r="358" spans="1:16" s="1" customFormat="1" ht="72.95" customHeight="1" outlineLevel="3" x14ac:dyDescent="0.2">
      <c r="A358" s="8"/>
      <c r="B358" s="9">
        <v>53110</v>
      </c>
      <c r="C358" s="10" t="s">
        <v>429</v>
      </c>
      <c r="D358" s="10" t="s">
        <v>23</v>
      </c>
      <c r="E358" s="11">
        <v>5.5300000000000002E-2</v>
      </c>
      <c r="F358" s="12">
        <v>2.7E-4</v>
      </c>
      <c r="G358" s="13">
        <v>131.03</v>
      </c>
      <c r="H358" s="13">
        <v>149</v>
      </c>
      <c r="I358" s="13">
        <v>159</v>
      </c>
      <c r="J358" s="10" t="s">
        <v>24</v>
      </c>
      <c r="K358" s="10"/>
      <c r="L358" s="14"/>
      <c r="M358" s="13">
        <f>G358*(100-$B$4)*(100-$B$5)/10000</f>
        <v>131.03</v>
      </c>
      <c r="N358" s="13">
        <f>L358*M358</f>
        <v>0</v>
      </c>
      <c r="O358" s="13">
        <f>E358*L358</f>
        <v>0</v>
      </c>
      <c r="P358" s="13">
        <f>F358*L358</f>
        <v>0</v>
      </c>
    </row>
    <row r="359" spans="1:16" s="1" customFormat="1" ht="72.95" customHeight="1" outlineLevel="3" x14ac:dyDescent="0.2">
      <c r="A359" s="8"/>
      <c r="B359" s="9">
        <v>53120</v>
      </c>
      <c r="C359" s="10" t="s">
        <v>430</v>
      </c>
      <c r="D359" s="10" t="s">
        <v>23</v>
      </c>
      <c r="E359" s="11">
        <v>4.2200000000000001E-2</v>
      </c>
      <c r="F359" s="12">
        <v>2.7E-4</v>
      </c>
      <c r="G359" s="13">
        <v>131.03</v>
      </c>
      <c r="H359" s="13">
        <v>149</v>
      </c>
      <c r="I359" s="13">
        <v>159</v>
      </c>
      <c r="J359" s="10" t="s">
        <v>24</v>
      </c>
      <c r="K359" s="10"/>
      <c r="L359" s="14"/>
      <c r="M359" s="13">
        <f>G359*(100-$B$4)*(100-$B$5)/10000</f>
        <v>131.03</v>
      </c>
      <c r="N359" s="13">
        <f>L359*M359</f>
        <v>0</v>
      </c>
      <c r="O359" s="13">
        <f>E359*L359</f>
        <v>0</v>
      </c>
      <c r="P359" s="13">
        <f>F359*L359</f>
        <v>0</v>
      </c>
    </row>
    <row r="360" spans="1:16" s="1" customFormat="1" ht="72.95" customHeight="1" outlineLevel="3" x14ac:dyDescent="0.2">
      <c r="A360" s="8"/>
      <c r="B360" s="9">
        <v>53210</v>
      </c>
      <c r="C360" s="10" t="s">
        <v>431</v>
      </c>
      <c r="D360" s="10" t="s">
        <v>23</v>
      </c>
      <c r="E360" s="11">
        <v>4.2999999999999997E-2</v>
      </c>
      <c r="F360" s="12">
        <v>2.7E-4</v>
      </c>
      <c r="G360" s="13">
        <v>131.03</v>
      </c>
      <c r="H360" s="13">
        <v>149</v>
      </c>
      <c r="I360" s="13">
        <v>159</v>
      </c>
      <c r="J360" s="10" t="s">
        <v>24</v>
      </c>
      <c r="K360" s="10"/>
      <c r="L360" s="14"/>
      <c r="M360" s="13">
        <f>G360*(100-$B$4)*(100-$B$5)/10000</f>
        <v>131.03</v>
      </c>
      <c r="N360" s="13">
        <f>L360*M360</f>
        <v>0</v>
      </c>
      <c r="O360" s="13">
        <f>E360*L360</f>
        <v>0</v>
      </c>
      <c r="P360" s="13">
        <f>F360*L360</f>
        <v>0</v>
      </c>
    </row>
    <row r="361" spans="1:16" s="1" customFormat="1" ht="72.95" customHeight="1" outlineLevel="3" x14ac:dyDescent="0.2">
      <c r="A361" s="8"/>
      <c r="B361" s="9">
        <v>53220</v>
      </c>
      <c r="C361" s="10" t="s">
        <v>432</v>
      </c>
      <c r="D361" s="10" t="s">
        <v>23</v>
      </c>
      <c r="E361" s="11">
        <v>4.3700000000000003E-2</v>
      </c>
      <c r="F361" s="12">
        <v>2.7E-4</v>
      </c>
      <c r="G361" s="13">
        <v>131.03</v>
      </c>
      <c r="H361" s="13">
        <v>149</v>
      </c>
      <c r="I361" s="13">
        <v>159</v>
      </c>
      <c r="J361" s="10" t="s">
        <v>24</v>
      </c>
      <c r="K361" s="10"/>
      <c r="L361" s="14"/>
      <c r="M361" s="13">
        <f>G361*(100-$B$4)*(100-$B$5)/10000</f>
        <v>131.03</v>
      </c>
      <c r="N361" s="13">
        <f>L361*M361</f>
        <v>0</v>
      </c>
      <c r="O361" s="13">
        <f>E361*L361</f>
        <v>0</v>
      </c>
      <c r="P361" s="13">
        <f>F361*L361</f>
        <v>0</v>
      </c>
    </row>
    <row r="362" spans="1:16" s="1" customFormat="1" ht="72.95" customHeight="1" outlineLevel="3" x14ac:dyDescent="0.2">
      <c r="A362" s="8"/>
      <c r="B362" s="9">
        <v>53112</v>
      </c>
      <c r="C362" s="10" t="s">
        <v>433</v>
      </c>
      <c r="D362" s="10" t="s">
        <v>23</v>
      </c>
      <c r="E362" s="11">
        <v>0.06</v>
      </c>
      <c r="F362" s="12">
        <v>2.7E-4</v>
      </c>
      <c r="G362" s="13">
        <v>197.74</v>
      </c>
      <c r="H362" s="13">
        <v>225</v>
      </c>
      <c r="I362" s="13">
        <v>239</v>
      </c>
      <c r="J362" s="10" t="s">
        <v>24</v>
      </c>
      <c r="K362" s="10"/>
      <c r="L362" s="14"/>
      <c r="M362" s="13">
        <f>G362*(100-$B$4)*(100-$B$5)/10000</f>
        <v>197.74</v>
      </c>
      <c r="N362" s="13">
        <f>L362*M362</f>
        <v>0</v>
      </c>
      <c r="O362" s="13">
        <f>E362*L362</f>
        <v>0</v>
      </c>
      <c r="P362" s="13">
        <f>F362*L362</f>
        <v>0</v>
      </c>
    </row>
    <row r="363" spans="1:16" s="1" customFormat="1" ht="72.95" customHeight="1" outlineLevel="3" x14ac:dyDescent="0.2">
      <c r="A363" s="8"/>
      <c r="B363" s="9">
        <v>53212</v>
      </c>
      <c r="C363" s="10" t="s">
        <v>434</v>
      </c>
      <c r="D363" s="10" t="s">
        <v>23</v>
      </c>
      <c r="E363" s="11">
        <v>6.1400000000000003E-2</v>
      </c>
      <c r="F363" s="12">
        <v>2.7E-4</v>
      </c>
      <c r="G363" s="13">
        <v>197.74</v>
      </c>
      <c r="H363" s="13">
        <v>225</v>
      </c>
      <c r="I363" s="13">
        <v>239</v>
      </c>
      <c r="J363" s="10" t="s">
        <v>24</v>
      </c>
      <c r="K363" s="10"/>
      <c r="L363" s="14"/>
      <c r="M363" s="13">
        <f>G363*(100-$B$4)*(100-$B$5)/10000</f>
        <v>197.74</v>
      </c>
      <c r="N363" s="13">
        <f>L363*M363</f>
        <v>0</v>
      </c>
      <c r="O363" s="13">
        <f>E363*L363</f>
        <v>0</v>
      </c>
      <c r="P363" s="13">
        <f>F363*L363</f>
        <v>0</v>
      </c>
    </row>
    <row r="364" spans="1:16" s="1" customFormat="1" ht="72.95" customHeight="1" outlineLevel="3" x14ac:dyDescent="0.2">
      <c r="A364" s="8"/>
      <c r="B364" s="9">
        <v>53122</v>
      </c>
      <c r="C364" s="10" t="s">
        <v>435</v>
      </c>
      <c r="D364" s="10" t="s">
        <v>23</v>
      </c>
      <c r="E364" s="11">
        <v>0.06</v>
      </c>
      <c r="F364" s="12">
        <v>2.7E-4</v>
      </c>
      <c r="G364" s="13">
        <v>197.74</v>
      </c>
      <c r="H364" s="13">
        <v>225</v>
      </c>
      <c r="I364" s="13">
        <v>239</v>
      </c>
      <c r="J364" s="10" t="s">
        <v>24</v>
      </c>
      <c r="K364" s="10"/>
      <c r="L364" s="14"/>
      <c r="M364" s="13">
        <f>G364*(100-$B$4)*(100-$B$5)/10000</f>
        <v>197.74</v>
      </c>
      <c r="N364" s="13">
        <f>L364*M364</f>
        <v>0</v>
      </c>
      <c r="O364" s="13">
        <f>E364*L364</f>
        <v>0</v>
      </c>
      <c r="P364" s="13">
        <f>F364*L364</f>
        <v>0</v>
      </c>
    </row>
    <row r="365" spans="1:16" s="1" customFormat="1" ht="72.95" customHeight="1" outlineLevel="3" x14ac:dyDescent="0.2">
      <c r="A365" s="8"/>
      <c r="B365" s="9">
        <v>53222</v>
      </c>
      <c r="C365" s="10" t="s">
        <v>436</v>
      </c>
      <c r="D365" s="10" t="s">
        <v>23</v>
      </c>
      <c r="E365" s="11">
        <v>6.1699999999999998E-2</v>
      </c>
      <c r="F365" s="12">
        <v>2.7E-4</v>
      </c>
      <c r="G365" s="13">
        <v>197.74</v>
      </c>
      <c r="H365" s="13">
        <v>225</v>
      </c>
      <c r="I365" s="13">
        <v>239</v>
      </c>
      <c r="J365" s="10"/>
      <c r="K365" s="10" t="s">
        <v>355</v>
      </c>
      <c r="L365" s="14"/>
      <c r="M365" s="13">
        <f>G365*(100-$B$4)*(100-$B$5)/10000</f>
        <v>197.74</v>
      </c>
      <c r="N365" s="13">
        <f>L365*M365</f>
        <v>0</v>
      </c>
      <c r="O365" s="13">
        <f>E365*L365</f>
        <v>0</v>
      </c>
      <c r="P365" s="13">
        <f>F365*L365</f>
        <v>0</v>
      </c>
    </row>
    <row r="366" spans="1:16" s="1" customFormat="1" ht="72.95" customHeight="1" outlineLevel="3" x14ac:dyDescent="0.2">
      <c r="A366" s="8"/>
      <c r="B366" s="9">
        <v>53116</v>
      </c>
      <c r="C366" s="10" t="s">
        <v>437</v>
      </c>
      <c r="D366" s="10" t="s">
        <v>23</v>
      </c>
      <c r="E366" s="11">
        <v>4.5999999999999999E-2</v>
      </c>
      <c r="F366" s="12">
        <v>2.7999999999999998E-4</v>
      </c>
      <c r="G366" s="13">
        <v>87.19</v>
      </c>
      <c r="H366" s="13">
        <v>99</v>
      </c>
      <c r="I366" s="13">
        <v>105</v>
      </c>
      <c r="J366" s="10" t="s">
        <v>24</v>
      </c>
      <c r="K366" s="10"/>
      <c r="L366" s="14"/>
      <c r="M366" s="13">
        <f>G366*(100-$B$4)*(100-$B$5)/10000</f>
        <v>87.19</v>
      </c>
      <c r="N366" s="13">
        <f>L366*M366</f>
        <v>0</v>
      </c>
      <c r="O366" s="13">
        <f>E366*L366</f>
        <v>0</v>
      </c>
      <c r="P366" s="13">
        <f>F366*L366</f>
        <v>0</v>
      </c>
    </row>
    <row r="367" spans="1:16" s="1" customFormat="1" ht="72.95" customHeight="1" outlineLevel="3" x14ac:dyDescent="0.2">
      <c r="A367" s="8"/>
      <c r="B367" s="9">
        <v>53126</v>
      </c>
      <c r="C367" s="10" t="s">
        <v>438</v>
      </c>
      <c r="D367" s="10" t="s">
        <v>23</v>
      </c>
      <c r="E367" s="11">
        <v>4.5999999999999999E-2</v>
      </c>
      <c r="F367" s="12">
        <v>2.7999999999999998E-4</v>
      </c>
      <c r="G367" s="13">
        <v>87.19</v>
      </c>
      <c r="H367" s="13">
        <v>99</v>
      </c>
      <c r="I367" s="13">
        <v>105</v>
      </c>
      <c r="J367" s="10" t="s">
        <v>24</v>
      </c>
      <c r="K367" s="10"/>
      <c r="L367" s="14"/>
      <c r="M367" s="13">
        <f>G367*(100-$B$4)*(100-$B$5)/10000</f>
        <v>87.19</v>
      </c>
      <c r="N367" s="13">
        <f>L367*M367</f>
        <v>0</v>
      </c>
      <c r="O367" s="13">
        <f>E367*L367</f>
        <v>0</v>
      </c>
      <c r="P367" s="13">
        <f>F367*L367</f>
        <v>0</v>
      </c>
    </row>
    <row r="368" spans="1:16" s="1" customFormat="1" ht="72.95" customHeight="1" outlineLevel="3" x14ac:dyDescent="0.2">
      <c r="A368" s="8"/>
      <c r="B368" s="9">
        <v>53216</v>
      </c>
      <c r="C368" s="10" t="s">
        <v>439</v>
      </c>
      <c r="D368" s="10" t="s">
        <v>23</v>
      </c>
      <c r="E368" s="11">
        <v>3.39E-2</v>
      </c>
      <c r="F368" s="12">
        <v>2.7E-4</v>
      </c>
      <c r="G368" s="13">
        <v>87.19</v>
      </c>
      <c r="H368" s="13">
        <v>99</v>
      </c>
      <c r="I368" s="13">
        <v>105</v>
      </c>
      <c r="J368" s="10" t="s">
        <v>24</v>
      </c>
      <c r="K368" s="10"/>
      <c r="L368" s="14"/>
      <c r="M368" s="13">
        <f>G368*(100-$B$4)*(100-$B$5)/10000</f>
        <v>87.19</v>
      </c>
      <c r="N368" s="13">
        <f>L368*M368</f>
        <v>0</v>
      </c>
      <c r="O368" s="13">
        <f>E368*L368</f>
        <v>0</v>
      </c>
      <c r="P368" s="13">
        <f>F368*L368</f>
        <v>0</v>
      </c>
    </row>
    <row r="369" spans="1:16" s="1" customFormat="1" ht="72.95" customHeight="1" outlineLevel="3" x14ac:dyDescent="0.2">
      <c r="A369" s="8"/>
      <c r="B369" s="9">
        <v>53226</v>
      </c>
      <c r="C369" s="10" t="s">
        <v>440</v>
      </c>
      <c r="D369" s="10" t="s">
        <v>23</v>
      </c>
      <c r="E369" s="11">
        <v>3.5099999999999999E-2</v>
      </c>
      <c r="F369" s="12">
        <v>2.7E-4</v>
      </c>
      <c r="G369" s="13">
        <v>87.19</v>
      </c>
      <c r="H369" s="13">
        <v>99</v>
      </c>
      <c r="I369" s="13">
        <v>105</v>
      </c>
      <c r="J369" s="10" t="s">
        <v>24</v>
      </c>
      <c r="K369" s="10"/>
      <c r="L369" s="14"/>
      <c r="M369" s="13">
        <f>G369*(100-$B$4)*(100-$B$5)/10000</f>
        <v>87.19</v>
      </c>
      <c r="N369" s="13">
        <f>L369*M369</f>
        <v>0</v>
      </c>
      <c r="O369" s="13">
        <f>E369*L369</f>
        <v>0</v>
      </c>
      <c r="P369" s="13">
        <f>F369*L369</f>
        <v>0</v>
      </c>
    </row>
    <row r="370" spans="1:16" s="1" customFormat="1" ht="72.95" customHeight="1" outlineLevel="3" x14ac:dyDescent="0.2">
      <c r="A370" s="8"/>
      <c r="B370" s="9">
        <v>53236</v>
      </c>
      <c r="C370" s="10" t="s">
        <v>441</v>
      </c>
      <c r="D370" s="10" t="s">
        <v>23</v>
      </c>
      <c r="E370" s="11">
        <v>3.7999999999999999E-2</v>
      </c>
      <c r="F370" s="12">
        <v>2.7E-4</v>
      </c>
      <c r="G370" s="13">
        <v>87.19</v>
      </c>
      <c r="H370" s="13">
        <v>99</v>
      </c>
      <c r="I370" s="13">
        <v>105</v>
      </c>
      <c r="J370" s="10"/>
      <c r="K370" s="10" t="s">
        <v>355</v>
      </c>
      <c r="L370" s="14"/>
      <c r="M370" s="13">
        <f>G370*(100-$B$4)*(100-$B$5)/10000</f>
        <v>87.19</v>
      </c>
      <c r="N370" s="13">
        <f>L370*M370</f>
        <v>0</v>
      </c>
      <c r="O370" s="13">
        <f>E370*L370</f>
        <v>0</v>
      </c>
      <c r="P370" s="13">
        <f>F370*L370</f>
        <v>0</v>
      </c>
    </row>
    <row r="371" spans="1:16" s="1" customFormat="1" ht="72.95" customHeight="1" outlineLevel="3" x14ac:dyDescent="0.2">
      <c r="A371" s="8"/>
      <c r="B371" s="9">
        <v>53118</v>
      </c>
      <c r="C371" s="10" t="s">
        <v>442</v>
      </c>
      <c r="D371" s="10" t="s">
        <v>23</v>
      </c>
      <c r="E371" s="11">
        <v>2.3E-2</v>
      </c>
      <c r="F371" s="12">
        <v>1.3999999999999999E-4</v>
      </c>
      <c r="G371" s="13">
        <v>103.08</v>
      </c>
      <c r="H371" s="13">
        <v>119</v>
      </c>
      <c r="I371" s="13">
        <v>129</v>
      </c>
      <c r="J371" s="10" t="s">
        <v>24</v>
      </c>
      <c r="K371" s="10"/>
      <c r="L371" s="14"/>
      <c r="M371" s="13">
        <f>G371*(100-$B$4)*(100-$B$5)/10000</f>
        <v>103.08</v>
      </c>
      <c r="N371" s="13">
        <f>L371*M371</f>
        <v>0</v>
      </c>
      <c r="O371" s="13">
        <f>E371*L371</f>
        <v>0</v>
      </c>
      <c r="P371" s="13">
        <f>F371*L371</f>
        <v>0</v>
      </c>
    </row>
    <row r="372" spans="1:16" s="1" customFormat="1" ht="72.95" customHeight="1" outlineLevel="3" x14ac:dyDescent="0.2">
      <c r="A372" s="8"/>
      <c r="B372" s="9">
        <v>53128</v>
      </c>
      <c r="C372" s="10" t="s">
        <v>443</v>
      </c>
      <c r="D372" s="10" t="s">
        <v>23</v>
      </c>
      <c r="E372" s="11">
        <v>3.49E-2</v>
      </c>
      <c r="F372" s="12">
        <v>2.7E-4</v>
      </c>
      <c r="G372" s="13">
        <v>103.08</v>
      </c>
      <c r="H372" s="13">
        <v>119</v>
      </c>
      <c r="I372" s="13">
        <v>129</v>
      </c>
      <c r="J372" s="10" t="s">
        <v>24</v>
      </c>
      <c r="K372" s="10"/>
      <c r="L372" s="14"/>
      <c r="M372" s="13">
        <f>G372*(100-$B$4)*(100-$B$5)/10000</f>
        <v>103.08</v>
      </c>
      <c r="N372" s="13">
        <f>L372*M372</f>
        <v>0</v>
      </c>
      <c r="O372" s="13">
        <f>E372*L372</f>
        <v>0</v>
      </c>
      <c r="P372" s="13">
        <f>F372*L372</f>
        <v>0</v>
      </c>
    </row>
    <row r="373" spans="1:16" s="1" customFormat="1" ht="72.95" customHeight="1" outlineLevel="3" x14ac:dyDescent="0.2">
      <c r="A373" s="8"/>
      <c r="B373" s="9">
        <v>53218</v>
      </c>
      <c r="C373" s="10" t="s">
        <v>444</v>
      </c>
      <c r="D373" s="10" t="s">
        <v>23</v>
      </c>
      <c r="E373" s="11">
        <v>3.9199999999999999E-2</v>
      </c>
      <c r="F373" s="12">
        <v>2.7E-4</v>
      </c>
      <c r="G373" s="13">
        <v>103.08</v>
      </c>
      <c r="H373" s="13">
        <v>119</v>
      </c>
      <c r="I373" s="13">
        <v>129</v>
      </c>
      <c r="J373" s="10" t="s">
        <v>24</v>
      </c>
      <c r="K373" s="10"/>
      <c r="L373" s="14"/>
      <c r="M373" s="13">
        <f>G373*(100-$B$4)*(100-$B$5)/10000</f>
        <v>103.08</v>
      </c>
      <c r="N373" s="13">
        <f>L373*M373</f>
        <v>0</v>
      </c>
      <c r="O373" s="13">
        <f>E373*L373</f>
        <v>0</v>
      </c>
      <c r="P373" s="13">
        <f>F373*L373</f>
        <v>0</v>
      </c>
    </row>
    <row r="374" spans="1:16" s="1" customFormat="1" ht="72.95" customHeight="1" outlineLevel="3" x14ac:dyDescent="0.2">
      <c r="A374" s="8"/>
      <c r="B374" s="9">
        <v>53228</v>
      </c>
      <c r="C374" s="10" t="s">
        <v>445</v>
      </c>
      <c r="D374" s="10" t="s">
        <v>23</v>
      </c>
      <c r="E374" s="11">
        <v>0.04</v>
      </c>
      <c r="F374" s="12">
        <v>2.7E-4</v>
      </c>
      <c r="G374" s="13">
        <v>103.08</v>
      </c>
      <c r="H374" s="13">
        <v>119</v>
      </c>
      <c r="I374" s="13">
        <v>129</v>
      </c>
      <c r="J374" s="10" t="s">
        <v>24</v>
      </c>
      <c r="K374" s="10"/>
      <c r="L374" s="14"/>
      <c r="M374" s="13">
        <f>G374*(100-$B$4)*(100-$B$5)/10000</f>
        <v>103.08</v>
      </c>
      <c r="N374" s="13">
        <f>L374*M374</f>
        <v>0</v>
      </c>
      <c r="O374" s="13">
        <f>E374*L374</f>
        <v>0</v>
      </c>
      <c r="P374" s="13">
        <f>F374*L374</f>
        <v>0</v>
      </c>
    </row>
    <row r="375" spans="1:16" s="1" customFormat="1" ht="72.95" customHeight="1" outlineLevel="3" x14ac:dyDescent="0.2">
      <c r="A375" s="8"/>
      <c r="B375" s="9">
        <v>53238</v>
      </c>
      <c r="C375" s="10" t="s">
        <v>446</v>
      </c>
      <c r="D375" s="10" t="s">
        <v>23</v>
      </c>
      <c r="E375" s="11">
        <v>0.04</v>
      </c>
      <c r="F375" s="12">
        <v>2.7E-4</v>
      </c>
      <c r="G375" s="13">
        <v>103.08</v>
      </c>
      <c r="H375" s="13">
        <v>119</v>
      </c>
      <c r="I375" s="13">
        <v>129</v>
      </c>
      <c r="J375" s="10" t="s">
        <v>24</v>
      </c>
      <c r="K375" s="10"/>
      <c r="L375" s="14"/>
      <c r="M375" s="13">
        <f>G375*(100-$B$4)*(100-$B$5)/10000</f>
        <v>103.08</v>
      </c>
      <c r="N375" s="13">
        <f>L375*M375</f>
        <v>0</v>
      </c>
      <c r="O375" s="13">
        <f>E375*L375</f>
        <v>0</v>
      </c>
      <c r="P375" s="13">
        <f>F375*L375</f>
        <v>0</v>
      </c>
    </row>
    <row r="376" spans="1:16" ht="11.1" customHeight="1" outlineLevel="1" x14ac:dyDescent="0.2">
      <c r="A376" s="28" t="s">
        <v>447</v>
      </c>
      <c r="B376" s="28"/>
      <c r="C376" s="28"/>
      <c r="D376" s="28"/>
      <c r="E376" s="28"/>
      <c r="F376" s="28"/>
      <c r="G376" s="28"/>
      <c r="H376" s="28"/>
      <c r="I376" s="28"/>
      <c r="J376" s="28"/>
      <c r="K376" s="28"/>
      <c r="L376" s="28"/>
      <c r="M376" s="44"/>
      <c r="N376" s="44"/>
      <c r="O376" s="44"/>
      <c r="P376" s="44"/>
    </row>
    <row r="377" spans="1:16" ht="11.1" customHeight="1" outlineLevel="2" x14ac:dyDescent="0.2">
      <c r="A377" s="29" t="s">
        <v>448</v>
      </c>
      <c r="B377" s="29"/>
      <c r="C377" s="29"/>
      <c r="D377" s="29"/>
      <c r="E377" s="29"/>
      <c r="F377" s="29"/>
      <c r="G377" s="29"/>
      <c r="H377" s="29"/>
      <c r="I377" s="29"/>
      <c r="J377" s="29"/>
      <c r="K377" s="29"/>
      <c r="L377" s="29"/>
      <c r="M377" s="45"/>
      <c r="N377" s="45"/>
      <c r="O377" s="45"/>
      <c r="P377" s="45"/>
    </row>
    <row r="378" spans="1:16" ht="11.1" customHeight="1" outlineLevel="3" x14ac:dyDescent="0.2">
      <c r="A378" s="32" t="s">
        <v>449</v>
      </c>
      <c r="B378" s="32"/>
      <c r="C378" s="32"/>
      <c r="D378" s="32"/>
      <c r="E378" s="32"/>
      <c r="F378" s="32"/>
      <c r="G378" s="32"/>
      <c r="H378" s="32"/>
      <c r="I378" s="32"/>
      <c r="J378" s="32"/>
      <c r="K378" s="32"/>
      <c r="L378" s="32"/>
      <c r="M378" s="46"/>
      <c r="N378" s="46"/>
      <c r="O378" s="46"/>
      <c r="P378" s="46"/>
    </row>
    <row r="379" spans="1:16" s="1" customFormat="1" ht="72.95" customHeight="1" outlineLevel="4" x14ac:dyDescent="0.2">
      <c r="A379" s="22"/>
      <c r="B379" s="10" t="s">
        <v>450</v>
      </c>
      <c r="C379" s="10" t="s">
        <v>451</v>
      </c>
      <c r="D379" s="10" t="s">
        <v>23</v>
      </c>
      <c r="E379" s="11">
        <v>0.1633</v>
      </c>
      <c r="F379" s="12">
        <v>6.4999999999999997E-4</v>
      </c>
      <c r="G379" s="13">
        <v>498.57</v>
      </c>
      <c r="H379" s="13">
        <v>575</v>
      </c>
      <c r="I379" s="13">
        <v>615</v>
      </c>
      <c r="J379" s="9">
        <v>969</v>
      </c>
      <c r="K379" s="10"/>
      <c r="L379" s="14"/>
      <c r="M379" s="13">
        <f>G379*(100-$B$4)*(100-$B$5)/10000</f>
        <v>498.57</v>
      </c>
      <c r="N379" s="13">
        <f>L379*M379</f>
        <v>0</v>
      </c>
      <c r="O379" s="13">
        <f>E379*L379</f>
        <v>0</v>
      </c>
      <c r="P379" s="13">
        <f>F379*L379</f>
        <v>0</v>
      </c>
    </row>
    <row r="380" spans="1:16" ht="11.1" customHeight="1" outlineLevel="1" x14ac:dyDescent="0.2">
      <c r="A380" s="28" t="s">
        <v>452</v>
      </c>
      <c r="B380" s="28"/>
      <c r="C380" s="28"/>
      <c r="D380" s="28"/>
      <c r="E380" s="28"/>
      <c r="F380" s="28"/>
      <c r="G380" s="28"/>
      <c r="H380" s="28"/>
      <c r="I380" s="28"/>
      <c r="J380" s="28"/>
      <c r="K380" s="28"/>
      <c r="L380" s="28"/>
      <c r="M380" s="44"/>
      <c r="N380" s="44"/>
      <c r="O380" s="44"/>
      <c r="P380" s="44"/>
    </row>
    <row r="381" spans="1:16" ht="11.1" customHeight="1" outlineLevel="2" x14ac:dyDescent="0.2">
      <c r="A381" s="29" t="s">
        <v>453</v>
      </c>
      <c r="B381" s="29"/>
      <c r="C381" s="29"/>
      <c r="D381" s="29"/>
      <c r="E381" s="29"/>
      <c r="F381" s="29"/>
      <c r="G381" s="29"/>
      <c r="H381" s="29"/>
      <c r="I381" s="29"/>
      <c r="J381" s="29"/>
      <c r="K381" s="29"/>
      <c r="L381" s="29"/>
      <c r="M381" s="45"/>
      <c r="N381" s="45"/>
      <c r="O381" s="45"/>
      <c r="P381" s="45"/>
    </row>
    <row r="382" spans="1:16" s="1" customFormat="1" ht="72.95" customHeight="1" outlineLevel="3" x14ac:dyDescent="0.2">
      <c r="A382" s="15"/>
      <c r="B382" s="16">
        <v>613527100</v>
      </c>
      <c r="C382" s="17" t="s">
        <v>454</v>
      </c>
      <c r="D382" s="17" t="s">
        <v>23</v>
      </c>
      <c r="E382" s="18">
        <v>1.1071</v>
      </c>
      <c r="F382" s="19">
        <v>3.64E-3</v>
      </c>
      <c r="G382" s="20">
        <v>1548.53</v>
      </c>
      <c r="H382" s="20">
        <v>1769</v>
      </c>
      <c r="I382" s="20">
        <v>1895</v>
      </c>
      <c r="J382" s="16">
        <v>774</v>
      </c>
      <c r="K382" s="17"/>
      <c r="L382" s="21"/>
      <c r="M382" s="20">
        <f>G382*(100-$B$4)*(100-$B$5)/10000</f>
        <v>1548.53</v>
      </c>
      <c r="N382" s="20">
        <f>L382*M382</f>
        <v>0</v>
      </c>
      <c r="O382" s="20">
        <f>E382*L382</f>
        <v>0</v>
      </c>
      <c r="P382" s="20">
        <f>F382*L382</f>
        <v>0</v>
      </c>
    </row>
    <row r="383" spans="1:16" s="1" customFormat="1" ht="72.95" customHeight="1" outlineLevel="3" x14ac:dyDescent="0.2">
      <c r="A383" s="15"/>
      <c r="B383" s="16">
        <v>613527110</v>
      </c>
      <c r="C383" s="17" t="s">
        <v>455</v>
      </c>
      <c r="D383" s="17" t="s">
        <v>23</v>
      </c>
      <c r="E383" s="18">
        <v>0.20830000000000001</v>
      </c>
      <c r="F383" s="19">
        <v>5.5000000000000003E-4</v>
      </c>
      <c r="G383" s="20">
        <v>262.06</v>
      </c>
      <c r="H383" s="20">
        <v>299</v>
      </c>
      <c r="I383" s="20">
        <v>319</v>
      </c>
      <c r="J383" s="17" t="s">
        <v>24</v>
      </c>
      <c r="K383" s="17"/>
      <c r="L383" s="21"/>
      <c r="M383" s="20">
        <f>G383*(100-$B$4)*(100-$B$5)/10000</f>
        <v>262.06</v>
      </c>
      <c r="N383" s="20">
        <f>L383*M383</f>
        <v>0</v>
      </c>
      <c r="O383" s="20">
        <f>E383*L383</f>
        <v>0</v>
      </c>
      <c r="P383" s="20">
        <f>F383*L383</f>
        <v>0</v>
      </c>
    </row>
    <row r="384" spans="1:16" s="1" customFormat="1" ht="72.95" customHeight="1" outlineLevel="3" x14ac:dyDescent="0.2">
      <c r="A384" s="15"/>
      <c r="B384" s="16">
        <v>613527120</v>
      </c>
      <c r="C384" s="17" t="s">
        <v>456</v>
      </c>
      <c r="D384" s="17" t="s">
        <v>23</v>
      </c>
      <c r="E384" s="18">
        <v>0.24099999999999999</v>
      </c>
      <c r="F384" s="19">
        <v>6.3000000000000003E-4</v>
      </c>
      <c r="G384" s="20">
        <v>379.59</v>
      </c>
      <c r="H384" s="20">
        <v>435</v>
      </c>
      <c r="I384" s="20">
        <v>465</v>
      </c>
      <c r="J384" s="17" t="s">
        <v>24</v>
      </c>
      <c r="K384" s="17"/>
      <c r="L384" s="21"/>
      <c r="M384" s="20">
        <f>G384*(100-$B$4)*(100-$B$5)/10000</f>
        <v>379.59</v>
      </c>
      <c r="N384" s="20">
        <f>L384*M384</f>
        <v>0</v>
      </c>
      <c r="O384" s="20">
        <f>E384*L384</f>
        <v>0</v>
      </c>
      <c r="P384" s="20">
        <f>F384*L384</f>
        <v>0</v>
      </c>
    </row>
    <row r="385" spans="1:16" s="1" customFormat="1" ht="72.95" customHeight="1" outlineLevel="3" x14ac:dyDescent="0.2">
      <c r="A385" s="15"/>
      <c r="B385" s="16">
        <v>613527130</v>
      </c>
      <c r="C385" s="17" t="s">
        <v>457</v>
      </c>
      <c r="D385" s="17" t="s">
        <v>23</v>
      </c>
      <c r="E385" s="18">
        <v>0.2</v>
      </c>
      <c r="F385" s="19">
        <v>1.1000000000000001E-3</v>
      </c>
      <c r="G385" s="20">
        <v>538.41</v>
      </c>
      <c r="H385" s="20">
        <v>609</v>
      </c>
      <c r="I385" s="20">
        <v>649</v>
      </c>
      <c r="J385" s="17" t="s">
        <v>24</v>
      </c>
      <c r="K385" s="17"/>
      <c r="L385" s="21"/>
      <c r="M385" s="20">
        <f>G385*(100-$B$4)*(100-$B$5)/10000</f>
        <v>538.41</v>
      </c>
      <c r="N385" s="20">
        <f>L385*M385</f>
        <v>0</v>
      </c>
      <c r="O385" s="20">
        <f>E385*L385</f>
        <v>0</v>
      </c>
      <c r="P385" s="20">
        <f>F385*L385</f>
        <v>0</v>
      </c>
    </row>
    <row r="386" spans="1:16" s="1" customFormat="1" ht="72.95" customHeight="1" outlineLevel="3" x14ac:dyDescent="0.2">
      <c r="A386" s="15"/>
      <c r="B386" s="16">
        <v>613527150</v>
      </c>
      <c r="C386" s="17" t="s">
        <v>458</v>
      </c>
      <c r="D386" s="17" t="s">
        <v>23</v>
      </c>
      <c r="E386" s="18">
        <v>0.3</v>
      </c>
      <c r="F386" s="19">
        <v>1.6000000000000001E-3</v>
      </c>
      <c r="G386" s="20">
        <v>776.65</v>
      </c>
      <c r="H386" s="20">
        <v>889</v>
      </c>
      <c r="I386" s="20">
        <v>945</v>
      </c>
      <c r="J386" s="17" t="s">
        <v>24</v>
      </c>
      <c r="K386" s="17"/>
      <c r="L386" s="21"/>
      <c r="M386" s="20">
        <f>G386*(100-$B$4)*(100-$B$5)/10000</f>
        <v>776.65</v>
      </c>
      <c r="N386" s="20">
        <f>L386*M386</f>
        <v>0</v>
      </c>
      <c r="O386" s="20">
        <f>E386*L386</f>
        <v>0</v>
      </c>
      <c r="P386" s="20">
        <f>F386*L386</f>
        <v>0</v>
      </c>
    </row>
    <row r="387" spans="1:16" s="1" customFormat="1" ht="72.95" customHeight="1" outlineLevel="3" x14ac:dyDescent="0.2">
      <c r="A387" s="15"/>
      <c r="B387" s="16">
        <v>613527170</v>
      </c>
      <c r="C387" s="17" t="s">
        <v>459</v>
      </c>
      <c r="D387" s="17" t="s">
        <v>23</v>
      </c>
      <c r="E387" s="18">
        <v>0.79169999999999996</v>
      </c>
      <c r="F387" s="19">
        <v>2.4599999999999999E-3</v>
      </c>
      <c r="G387" s="20">
        <v>1310.29</v>
      </c>
      <c r="H387" s="20">
        <v>1495</v>
      </c>
      <c r="I387" s="20">
        <v>1595</v>
      </c>
      <c r="J387" s="17" t="s">
        <v>24</v>
      </c>
      <c r="K387" s="17"/>
      <c r="L387" s="21"/>
      <c r="M387" s="20">
        <f>G387*(100-$B$4)*(100-$B$5)/10000</f>
        <v>1310.29</v>
      </c>
      <c r="N387" s="20">
        <f>L387*M387</f>
        <v>0</v>
      </c>
      <c r="O387" s="20">
        <f>E387*L387</f>
        <v>0</v>
      </c>
      <c r="P387" s="20">
        <f>F387*L387</f>
        <v>0</v>
      </c>
    </row>
    <row r="388" spans="1:16" ht="11.1" customHeight="1" outlineLevel="2" x14ac:dyDescent="0.2">
      <c r="A388" s="29" t="s">
        <v>460</v>
      </c>
      <c r="B388" s="29"/>
      <c r="C388" s="29"/>
      <c r="D388" s="29"/>
      <c r="E388" s="29"/>
      <c r="F388" s="29"/>
      <c r="G388" s="29"/>
      <c r="H388" s="29"/>
      <c r="I388" s="29"/>
      <c r="J388" s="29"/>
      <c r="K388" s="29"/>
      <c r="L388" s="29"/>
      <c r="M388" s="45"/>
      <c r="N388" s="45"/>
      <c r="O388" s="45"/>
      <c r="P388" s="45"/>
    </row>
    <row r="389" spans="1:16" s="1" customFormat="1" ht="72.95" customHeight="1" outlineLevel="3" x14ac:dyDescent="0.2">
      <c r="A389" s="8"/>
      <c r="B389" s="9">
        <v>613100100</v>
      </c>
      <c r="C389" s="10" t="s">
        <v>461</v>
      </c>
      <c r="D389" s="10" t="s">
        <v>23</v>
      </c>
      <c r="E389" s="11">
        <v>1.1071</v>
      </c>
      <c r="F389" s="12">
        <v>4.3600000000000002E-3</v>
      </c>
      <c r="G389" s="13">
        <v>1491.35</v>
      </c>
      <c r="H389" s="13">
        <v>1679</v>
      </c>
      <c r="I389" s="13">
        <v>1795</v>
      </c>
      <c r="J389" s="10" t="s">
        <v>24</v>
      </c>
      <c r="K389" s="10"/>
      <c r="L389" s="14"/>
      <c r="M389" s="13">
        <f>G389*(100-$B$4)*(100-$B$5)/10000</f>
        <v>1491.35</v>
      </c>
      <c r="N389" s="13">
        <f>L389*M389</f>
        <v>0</v>
      </c>
      <c r="O389" s="13">
        <f>E389*L389</f>
        <v>0</v>
      </c>
      <c r="P389" s="13">
        <f>F389*L389</f>
        <v>0</v>
      </c>
    </row>
    <row r="390" spans="1:16" s="1" customFormat="1" ht="72.95" customHeight="1" outlineLevel="3" x14ac:dyDescent="0.2">
      <c r="A390" s="8"/>
      <c r="B390" s="9">
        <v>613100310</v>
      </c>
      <c r="C390" s="10" t="s">
        <v>462</v>
      </c>
      <c r="D390" s="10" t="s">
        <v>23</v>
      </c>
      <c r="E390" s="11">
        <v>0.1883</v>
      </c>
      <c r="F390" s="12">
        <v>7.5000000000000002E-4</v>
      </c>
      <c r="G390" s="13">
        <v>236.65</v>
      </c>
      <c r="H390" s="13">
        <v>269</v>
      </c>
      <c r="I390" s="13">
        <v>289</v>
      </c>
      <c r="J390" s="10" t="s">
        <v>24</v>
      </c>
      <c r="K390" s="10"/>
      <c r="L390" s="14"/>
      <c r="M390" s="13">
        <f>G390*(100-$B$4)*(100-$B$5)/10000</f>
        <v>236.65</v>
      </c>
      <c r="N390" s="13">
        <f>L390*M390</f>
        <v>0</v>
      </c>
      <c r="O390" s="13">
        <f>E390*L390</f>
        <v>0</v>
      </c>
      <c r="P390" s="13">
        <f>F390*L390</f>
        <v>0</v>
      </c>
    </row>
    <row r="391" spans="1:16" s="1" customFormat="1" ht="72.95" customHeight="1" outlineLevel="3" x14ac:dyDescent="0.2">
      <c r="A391" s="8"/>
      <c r="B391" s="9">
        <v>613100320</v>
      </c>
      <c r="C391" s="10" t="s">
        <v>463</v>
      </c>
      <c r="D391" s="10" t="s">
        <v>23</v>
      </c>
      <c r="E391" s="11">
        <v>0.2233</v>
      </c>
      <c r="F391" s="12">
        <v>2.1000000000000001E-4</v>
      </c>
      <c r="G391" s="13">
        <v>347.82</v>
      </c>
      <c r="H391" s="13">
        <v>395</v>
      </c>
      <c r="I391" s="13">
        <v>425</v>
      </c>
      <c r="J391" s="10" t="s">
        <v>24</v>
      </c>
      <c r="K391" s="10"/>
      <c r="L391" s="14"/>
      <c r="M391" s="13">
        <f>G391*(100-$B$4)*(100-$B$5)/10000</f>
        <v>347.82</v>
      </c>
      <c r="N391" s="13">
        <f>L391*M391</f>
        <v>0</v>
      </c>
      <c r="O391" s="13">
        <f>E391*L391</f>
        <v>0</v>
      </c>
      <c r="P391" s="13">
        <f>F391*L391</f>
        <v>0</v>
      </c>
    </row>
    <row r="392" spans="1:16" s="1" customFormat="1" ht="72.95" customHeight="1" outlineLevel="3" x14ac:dyDescent="0.2">
      <c r="A392" s="8"/>
      <c r="B392" s="9">
        <v>613100330</v>
      </c>
      <c r="C392" s="10" t="s">
        <v>464</v>
      </c>
      <c r="D392" s="10" t="s">
        <v>23</v>
      </c>
      <c r="E392" s="11">
        <v>0.2167</v>
      </c>
      <c r="F392" s="12">
        <v>1.6000000000000001E-4</v>
      </c>
      <c r="G392" s="13">
        <v>506.65</v>
      </c>
      <c r="H392" s="13">
        <v>575</v>
      </c>
      <c r="I392" s="13">
        <v>619</v>
      </c>
      <c r="J392" s="10" t="s">
        <v>24</v>
      </c>
      <c r="K392" s="10"/>
      <c r="L392" s="14"/>
      <c r="M392" s="13">
        <f>G392*(100-$B$4)*(100-$B$5)/10000</f>
        <v>506.65</v>
      </c>
      <c r="N392" s="13">
        <f>L392*M392</f>
        <v>0</v>
      </c>
      <c r="O392" s="13">
        <f>E392*L392</f>
        <v>0</v>
      </c>
      <c r="P392" s="13">
        <f>F392*L392</f>
        <v>0</v>
      </c>
    </row>
    <row r="393" spans="1:16" s="1" customFormat="1" ht="72.95" customHeight="1" outlineLevel="3" x14ac:dyDescent="0.2">
      <c r="A393" s="8"/>
      <c r="B393" s="9">
        <v>613100350</v>
      </c>
      <c r="C393" s="10" t="s">
        <v>465</v>
      </c>
      <c r="D393" s="10" t="s">
        <v>23</v>
      </c>
      <c r="E393" s="11">
        <v>0.27</v>
      </c>
      <c r="F393" s="12">
        <v>4.2999999999999999E-4</v>
      </c>
      <c r="G393" s="13">
        <v>744.88</v>
      </c>
      <c r="H393" s="13">
        <v>845</v>
      </c>
      <c r="I393" s="13">
        <v>899</v>
      </c>
      <c r="J393" s="10" t="s">
        <v>24</v>
      </c>
      <c r="K393" s="10"/>
      <c r="L393" s="14"/>
      <c r="M393" s="13">
        <f>G393*(100-$B$4)*(100-$B$5)/10000</f>
        <v>744.88</v>
      </c>
      <c r="N393" s="13">
        <f>L393*M393</f>
        <v>0</v>
      </c>
      <c r="O393" s="13">
        <f>E393*L393</f>
        <v>0</v>
      </c>
      <c r="P393" s="13">
        <f>F393*L393</f>
        <v>0</v>
      </c>
    </row>
    <row r="394" spans="1:16" s="1" customFormat="1" ht="72.95" customHeight="1" outlineLevel="3" x14ac:dyDescent="0.2">
      <c r="A394" s="8"/>
      <c r="B394" s="9">
        <v>613100370</v>
      </c>
      <c r="C394" s="10" t="s">
        <v>466</v>
      </c>
      <c r="D394" s="10" t="s">
        <v>23</v>
      </c>
      <c r="E394" s="11">
        <v>2</v>
      </c>
      <c r="F394" s="12">
        <v>8.9999999999999993E-3</v>
      </c>
      <c r="G394" s="13">
        <v>1269</v>
      </c>
      <c r="H394" s="13">
        <v>1435</v>
      </c>
      <c r="I394" s="13">
        <v>1525</v>
      </c>
      <c r="J394" s="10" t="s">
        <v>24</v>
      </c>
      <c r="K394" s="10"/>
      <c r="L394" s="14"/>
      <c r="M394" s="13">
        <f>G394*(100-$B$4)*(100-$B$5)/10000</f>
        <v>1269</v>
      </c>
      <c r="N394" s="13">
        <f>L394*M394</f>
        <v>0</v>
      </c>
      <c r="O394" s="13">
        <f>E394*L394</f>
        <v>0</v>
      </c>
      <c r="P394" s="13">
        <f>F394*L394</f>
        <v>0</v>
      </c>
    </row>
    <row r="395" spans="1:16" ht="11.1" customHeight="1" outlineLevel="2" x14ac:dyDescent="0.2">
      <c r="A395" s="29" t="s">
        <v>467</v>
      </c>
      <c r="B395" s="29"/>
      <c r="C395" s="29"/>
      <c r="D395" s="29"/>
      <c r="E395" s="29"/>
      <c r="F395" s="29"/>
      <c r="G395" s="29"/>
      <c r="H395" s="29"/>
      <c r="I395" s="29"/>
      <c r="J395" s="29"/>
      <c r="K395" s="29"/>
      <c r="L395" s="29"/>
      <c r="M395" s="45"/>
      <c r="N395" s="45"/>
      <c r="O395" s="45"/>
      <c r="P395" s="45"/>
    </row>
    <row r="396" spans="1:16" s="1" customFormat="1" ht="72.95" customHeight="1" outlineLevel="3" x14ac:dyDescent="0.2">
      <c r="A396" s="8"/>
      <c r="B396" s="9">
        <v>628511310</v>
      </c>
      <c r="C396" s="10" t="s">
        <v>468</v>
      </c>
      <c r="D396" s="10" t="s">
        <v>23</v>
      </c>
      <c r="E396" s="11">
        <v>0.35</v>
      </c>
      <c r="F396" s="12">
        <v>1.06E-3</v>
      </c>
      <c r="G396" s="13">
        <v>792.53</v>
      </c>
      <c r="H396" s="13">
        <v>895</v>
      </c>
      <c r="I396" s="13">
        <v>959</v>
      </c>
      <c r="J396" s="9">
        <v>357</v>
      </c>
      <c r="K396" s="10"/>
      <c r="L396" s="14"/>
      <c r="M396" s="13">
        <f>G396*(100-$B$4)*(100-$B$5)/10000</f>
        <v>792.53</v>
      </c>
      <c r="N396" s="13">
        <f>L396*M396</f>
        <v>0</v>
      </c>
      <c r="O396" s="13">
        <f>E396*L396</f>
        <v>0</v>
      </c>
      <c r="P396" s="13">
        <f>F396*L396</f>
        <v>0</v>
      </c>
    </row>
    <row r="397" spans="1:16" s="1" customFormat="1" ht="72.95" customHeight="1" outlineLevel="3" x14ac:dyDescent="0.2">
      <c r="A397" s="8"/>
      <c r="B397" s="9">
        <v>628511320</v>
      </c>
      <c r="C397" s="10" t="s">
        <v>469</v>
      </c>
      <c r="D397" s="10" t="s">
        <v>23</v>
      </c>
      <c r="E397" s="11">
        <v>0.4</v>
      </c>
      <c r="F397" s="12">
        <v>1.6199999999999999E-3</v>
      </c>
      <c r="G397" s="13">
        <v>951.35</v>
      </c>
      <c r="H397" s="13">
        <v>1079</v>
      </c>
      <c r="I397" s="13">
        <v>1149</v>
      </c>
      <c r="J397" s="10" t="s">
        <v>24</v>
      </c>
      <c r="K397" s="10"/>
      <c r="L397" s="14"/>
      <c r="M397" s="13">
        <f>G397*(100-$B$4)*(100-$B$5)/10000</f>
        <v>951.35</v>
      </c>
      <c r="N397" s="13">
        <f>L397*M397</f>
        <v>0</v>
      </c>
      <c r="O397" s="13">
        <f>E397*L397</f>
        <v>0</v>
      </c>
      <c r="P397" s="13">
        <f>F397*L397</f>
        <v>0</v>
      </c>
    </row>
    <row r="398" spans="1:16" s="1" customFormat="1" ht="72.95" customHeight="1" outlineLevel="3" x14ac:dyDescent="0.2">
      <c r="A398" s="8"/>
      <c r="B398" s="9">
        <v>628511330</v>
      </c>
      <c r="C398" s="10" t="s">
        <v>470</v>
      </c>
      <c r="D398" s="10" t="s">
        <v>23</v>
      </c>
      <c r="E398" s="11">
        <v>0.5</v>
      </c>
      <c r="F398" s="12">
        <v>2.2300000000000002E-3</v>
      </c>
      <c r="G398" s="13">
        <v>1110.18</v>
      </c>
      <c r="H398" s="13">
        <v>1249</v>
      </c>
      <c r="I398" s="13">
        <v>1345</v>
      </c>
      <c r="J398" s="9">
        <v>121</v>
      </c>
      <c r="K398" s="10"/>
      <c r="L398" s="14"/>
      <c r="M398" s="13">
        <f>G398*(100-$B$4)*(100-$B$5)/10000</f>
        <v>1110.18</v>
      </c>
      <c r="N398" s="13">
        <f>L398*M398</f>
        <v>0</v>
      </c>
      <c r="O398" s="13">
        <f>E398*L398</f>
        <v>0</v>
      </c>
      <c r="P398" s="13">
        <f>F398*L398</f>
        <v>0</v>
      </c>
    </row>
    <row r="399" spans="1:16" s="1" customFormat="1" ht="72.95" customHeight="1" outlineLevel="3" x14ac:dyDescent="0.2">
      <c r="A399" s="8"/>
      <c r="B399" s="9">
        <v>628511350</v>
      </c>
      <c r="C399" s="10" t="s">
        <v>471</v>
      </c>
      <c r="D399" s="10" t="s">
        <v>23</v>
      </c>
      <c r="E399" s="11">
        <v>0.61109999999999998</v>
      </c>
      <c r="F399" s="12">
        <v>3.2299999999999998E-3</v>
      </c>
      <c r="G399" s="13">
        <v>1427.82</v>
      </c>
      <c r="H399" s="13">
        <v>1629</v>
      </c>
      <c r="I399" s="13">
        <v>1729</v>
      </c>
      <c r="J399" s="9">
        <v>325</v>
      </c>
      <c r="K399" s="10"/>
      <c r="L399" s="14"/>
      <c r="M399" s="13">
        <f>G399*(100-$B$4)*(100-$B$5)/10000</f>
        <v>1427.82</v>
      </c>
      <c r="N399" s="13">
        <f>L399*M399</f>
        <v>0</v>
      </c>
      <c r="O399" s="13">
        <f>E399*L399</f>
        <v>0</v>
      </c>
      <c r="P399" s="13">
        <f>F399*L399</f>
        <v>0</v>
      </c>
    </row>
    <row r="400" spans="1:16" ht="11.1" customHeight="1" outlineLevel="2" x14ac:dyDescent="0.2">
      <c r="A400" s="29" t="s">
        <v>472</v>
      </c>
      <c r="B400" s="29"/>
      <c r="C400" s="29"/>
      <c r="D400" s="29"/>
      <c r="E400" s="29"/>
      <c r="F400" s="29"/>
      <c r="G400" s="29"/>
      <c r="H400" s="29"/>
      <c r="I400" s="29"/>
      <c r="J400" s="29"/>
      <c r="K400" s="29"/>
      <c r="L400" s="29"/>
      <c r="M400" s="45"/>
      <c r="N400" s="45"/>
      <c r="O400" s="45"/>
      <c r="P400" s="45"/>
    </row>
    <row r="401" spans="1:16" s="1" customFormat="1" ht="72.95" customHeight="1" outlineLevel="3" x14ac:dyDescent="0.2">
      <c r="A401" s="8"/>
      <c r="B401" s="9">
        <v>613120300</v>
      </c>
      <c r="C401" s="10" t="s">
        <v>473</v>
      </c>
      <c r="D401" s="10" t="s">
        <v>23</v>
      </c>
      <c r="E401" s="11">
        <v>0.83330000000000004</v>
      </c>
      <c r="F401" s="12">
        <v>2.4199999999999998E-3</v>
      </c>
      <c r="G401" s="13">
        <v>1548.53</v>
      </c>
      <c r="H401" s="13">
        <v>1769</v>
      </c>
      <c r="I401" s="13">
        <v>1895</v>
      </c>
      <c r="J401" s="10"/>
      <c r="K401" s="10" t="s">
        <v>342</v>
      </c>
      <c r="L401" s="14"/>
      <c r="M401" s="13">
        <f>G401*(100-$B$4)*(100-$B$5)/10000</f>
        <v>1548.53</v>
      </c>
      <c r="N401" s="13">
        <f>L401*M401</f>
        <v>0</v>
      </c>
      <c r="O401" s="13">
        <f>E401*L401</f>
        <v>0</v>
      </c>
      <c r="P401" s="13">
        <f>F401*L401</f>
        <v>0</v>
      </c>
    </row>
    <row r="402" spans="1:16" s="1" customFormat="1" ht="72.95" customHeight="1" outlineLevel="3" x14ac:dyDescent="0.2">
      <c r="A402" s="8"/>
      <c r="B402" s="9">
        <v>613120310</v>
      </c>
      <c r="C402" s="10" t="s">
        <v>474</v>
      </c>
      <c r="D402" s="10" t="s">
        <v>23</v>
      </c>
      <c r="E402" s="11">
        <v>0.18</v>
      </c>
      <c r="F402" s="12">
        <v>4.8000000000000001E-4</v>
      </c>
      <c r="G402" s="13">
        <v>262.06</v>
      </c>
      <c r="H402" s="13">
        <v>299</v>
      </c>
      <c r="I402" s="13">
        <v>319</v>
      </c>
      <c r="J402" s="9">
        <v>718</v>
      </c>
      <c r="K402" s="10"/>
      <c r="L402" s="14"/>
      <c r="M402" s="13">
        <f>G402*(100-$B$4)*(100-$B$5)/10000</f>
        <v>262.06</v>
      </c>
      <c r="N402" s="13">
        <f>L402*M402</f>
        <v>0</v>
      </c>
      <c r="O402" s="13">
        <f>E402*L402</f>
        <v>0</v>
      </c>
      <c r="P402" s="13">
        <f>F402*L402</f>
        <v>0</v>
      </c>
    </row>
    <row r="403" spans="1:16" s="1" customFormat="1" ht="72.95" customHeight="1" outlineLevel="3" x14ac:dyDescent="0.2">
      <c r="A403" s="8"/>
      <c r="B403" s="9">
        <v>613120320</v>
      </c>
      <c r="C403" s="10" t="s">
        <v>475</v>
      </c>
      <c r="D403" s="10" t="s">
        <v>23</v>
      </c>
      <c r="E403" s="11">
        <v>0.21</v>
      </c>
      <c r="F403" s="12">
        <v>4.0000000000000002E-4</v>
      </c>
      <c r="G403" s="13">
        <v>379.59</v>
      </c>
      <c r="H403" s="13">
        <v>435</v>
      </c>
      <c r="I403" s="13">
        <v>465</v>
      </c>
      <c r="J403" s="9">
        <v>127</v>
      </c>
      <c r="K403" s="10"/>
      <c r="L403" s="14"/>
      <c r="M403" s="13">
        <f>G403*(100-$B$4)*(100-$B$5)/10000</f>
        <v>379.59</v>
      </c>
      <c r="N403" s="13">
        <f>L403*M403</f>
        <v>0</v>
      </c>
      <c r="O403" s="13">
        <f>E403*L403</f>
        <v>0</v>
      </c>
      <c r="P403" s="13">
        <f>F403*L403</f>
        <v>0</v>
      </c>
    </row>
    <row r="404" spans="1:16" s="1" customFormat="1" ht="72.95" customHeight="1" outlineLevel="3" x14ac:dyDescent="0.2">
      <c r="A404" s="8"/>
      <c r="B404" s="9">
        <v>613120330</v>
      </c>
      <c r="C404" s="10" t="s">
        <v>476</v>
      </c>
      <c r="D404" s="10" t="s">
        <v>23</v>
      </c>
      <c r="E404" s="11">
        <v>0.2167</v>
      </c>
      <c r="F404" s="12">
        <v>2.3000000000000001E-4</v>
      </c>
      <c r="G404" s="13">
        <v>538.41</v>
      </c>
      <c r="H404" s="13">
        <v>609</v>
      </c>
      <c r="I404" s="13">
        <v>649</v>
      </c>
      <c r="J404" s="10"/>
      <c r="K404" s="10" t="s">
        <v>342</v>
      </c>
      <c r="L404" s="14"/>
      <c r="M404" s="13">
        <f>G404*(100-$B$4)*(100-$B$5)/10000</f>
        <v>538.41</v>
      </c>
      <c r="N404" s="13">
        <f>L404*M404</f>
        <v>0</v>
      </c>
      <c r="O404" s="13">
        <f>E404*L404</f>
        <v>0</v>
      </c>
      <c r="P404" s="13">
        <f>F404*L404</f>
        <v>0</v>
      </c>
    </row>
    <row r="405" spans="1:16" s="1" customFormat="1" ht="72.95" customHeight="1" outlineLevel="3" x14ac:dyDescent="0.2">
      <c r="A405" s="8"/>
      <c r="B405" s="9">
        <v>613120350</v>
      </c>
      <c r="C405" s="10" t="s">
        <v>477</v>
      </c>
      <c r="D405" s="10" t="s">
        <v>23</v>
      </c>
      <c r="E405" s="11">
        <v>0.66</v>
      </c>
      <c r="F405" s="12">
        <v>8.0000000000000004E-4</v>
      </c>
      <c r="G405" s="13">
        <v>776.65</v>
      </c>
      <c r="H405" s="13">
        <v>889</v>
      </c>
      <c r="I405" s="13">
        <v>945</v>
      </c>
      <c r="J405" s="10" t="s">
        <v>24</v>
      </c>
      <c r="K405" s="10"/>
      <c r="L405" s="14"/>
      <c r="M405" s="13">
        <f>G405*(100-$B$4)*(100-$B$5)/10000</f>
        <v>776.65</v>
      </c>
      <c r="N405" s="13">
        <f>L405*M405</f>
        <v>0</v>
      </c>
      <c r="O405" s="13">
        <f>E405*L405</f>
        <v>0</v>
      </c>
      <c r="P405" s="13">
        <f>F405*L405</f>
        <v>0</v>
      </c>
    </row>
    <row r="406" spans="1:16" s="1" customFormat="1" ht="72.95" customHeight="1" outlineLevel="3" x14ac:dyDescent="0.2">
      <c r="A406" s="8"/>
      <c r="B406" s="9">
        <v>613120370</v>
      </c>
      <c r="C406" s="10" t="s">
        <v>478</v>
      </c>
      <c r="D406" s="10" t="s">
        <v>23</v>
      </c>
      <c r="E406" s="11">
        <v>0.66</v>
      </c>
      <c r="F406" s="12">
        <v>1.65E-3</v>
      </c>
      <c r="G406" s="13">
        <v>1310.29</v>
      </c>
      <c r="H406" s="13">
        <v>1495</v>
      </c>
      <c r="I406" s="13">
        <v>1595</v>
      </c>
      <c r="J406" s="9">
        <v>631</v>
      </c>
      <c r="K406" s="10"/>
      <c r="L406" s="14"/>
      <c r="M406" s="13">
        <f>G406*(100-$B$4)*(100-$B$5)/10000</f>
        <v>1310.29</v>
      </c>
      <c r="N406" s="13">
        <f>L406*M406</f>
        <v>0</v>
      </c>
      <c r="O406" s="13">
        <f>E406*L406</f>
        <v>0</v>
      </c>
      <c r="P406" s="13">
        <f>F406*L406</f>
        <v>0</v>
      </c>
    </row>
    <row r="407" spans="1:16" ht="11.1" customHeight="1" outlineLevel="2" x14ac:dyDescent="0.2">
      <c r="A407" s="29" t="s">
        <v>479</v>
      </c>
      <c r="B407" s="29"/>
      <c r="C407" s="29"/>
      <c r="D407" s="29"/>
      <c r="E407" s="29"/>
      <c r="F407" s="29"/>
      <c r="G407" s="29"/>
      <c r="H407" s="29"/>
      <c r="I407" s="29"/>
      <c r="J407" s="29"/>
      <c r="K407" s="29"/>
      <c r="L407" s="29"/>
      <c r="M407" s="45"/>
      <c r="N407" s="45"/>
      <c r="O407" s="45"/>
      <c r="P407" s="45"/>
    </row>
    <row r="408" spans="1:16" s="1" customFormat="1" ht="72.95" customHeight="1" outlineLevel="3" x14ac:dyDescent="0.2">
      <c r="A408" s="8"/>
      <c r="B408" s="9">
        <v>613511100</v>
      </c>
      <c r="C408" s="10" t="s">
        <v>480</v>
      </c>
      <c r="D408" s="10" t="s">
        <v>23</v>
      </c>
      <c r="E408" s="11">
        <v>1.4167000000000001</v>
      </c>
      <c r="F408" s="12">
        <v>3.5300000000000002E-3</v>
      </c>
      <c r="G408" s="13">
        <v>2698.41</v>
      </c>
      <c r="H408" s="13">
        <v>3075</v>
      </c>
      <c r="I408" s="13">
        <v>3295</v>
      </c>
      <c r="J408" s="9">
        <v>477</v>
      </c>
      <c r="K408" s="10"/>
      <c r="L408" s="14"/>
      <c r="M408" s="13">
        <f>G408*(100-$B$4)*(100-$B$5)/10000</f>
        <v>2698.41</v>
      </c>
      <c r="N408" s="13">
        <f>L408*M408</f>
        <v>0</v>
      </c>
      <c r="O408" s="13">
        <f>E408*L408</f>
        <v>0</v>
      </c>
      <c r="P408" s="13">
        <f>F408*L408</f>
        <v>0</v>
      </c>
    </row>
    <row r="409" spans="1:16" s="1" customFormat="1" ht="72.95" customHeight="1" outlineLevel="3" x14ac:dyDescent="0.2">
      <c r="A409" s="8"/>
      <c r="B409" s="9">
        <v>613511310</v>
      </c>
      <c r="C409" s="10" t="s">
        <v>481</v>
      </c>
      <c r="D409" s="10" t="s">
        <v>23</v>
      </c>
      <c r="E409" s="11">
        <v>0.25</v>
      </c>
      <c r="F409" s="12">
        <v>4.0999999999999999E-4</v>
      </c>
      <c r="G409" s="13">
        <v>522.53</v>
      </c>
      <c r="H409" s="13">
        <v>595</v>
      </c>
      <c r="I409" s="13">
        <v>639</v>
      </c>
      <c r="J409" s="10" t="s">
        <v>24</v>
      </c>
      <c r="K409" s="10"/>
      <c r="L409" s="14"/>
      <c r="M409" s="13">
        <f>G409*(100-$B$4)*(100-$B$5)/10000</f>
        <v>522.53</v>
      </c>
      <c r="N409" s="13">
        <f>L409*M409</f>
        <v>0</v>
      </c>
      <c r="O409" s="13">
        <f>E409*L409</f>
        <v>0</v>
      </c>
      <c r="P409" s="13">
        <f>F409*L409</f>
        <v>0</v>
      </c>
    </row>
    <row r="410" spans="1:16" s="1" customFormat="1" ht="36" customHeight="1" outlineLevel="3" x14ac:dyDescent="0.2">
      <c r="A410" s="30"/>
      <c r="B410" s="9">
        <v>613100150</v>
      </c>
      <c r="C410" s="10" t="s">
        <v>482</v>
      </c>
      <c r="D410" s="10" t="s">
        <v>23</v>
      </c>
      <c r="E410" s="11">
        <v>1.29</v>
      </c>
      <c r="F410" s="12">
        <v>4.1999999999999997E-3</v>
      </c>
      <c r="G410" s="13">
        <v>4763.1099999999997</v>
      </c>
      <c r="H410" s="13">
        <v>5449</v>
      </c>
      <c r="I410" s="13">
        <v>5795</v>
      </c>
      <c r="J410" s="9">
        <v>431</v>
      </c>
      <c r="K410" s="10"/>
      <c r="L410" s="14"/>
      <c r="M410" s="13">
        <f>G410*(100-$B$4)*(100-$B$5)/10000</f>
        <v>4763.1099999999997</v>
      </c>
      <c r="N410" s="13">
        <f>L410*M410</f>
        <v>0</v>
      </c>
      <c r="O410" s="13">
        <f>E410*L410</f>
        <v>0</v>
      </c>
      <c r="P410" s="13">
        <f>F410*L410</f>
        <v>0</v>
      </c>
    </row>
    <row r="411" spans="1:16" s="1" customFormat="1" ht="36" customHeight="1" outlineLevel="3" x14ac:dyDescent="0.2">
      <c r="A411" s="31"/>
      <c r="B411" s="9">
        <v>613100200</v>
      </c>
      <c r="C411" s="10" t="s">
        <v>483</v>
      </c>
      <c r="D411" s="10" t="s">
        <v>23</v>
      </c>
      <c r="E411" s="11">
        <v>2.3332999999999999</v>
      </c>
      <c r="F411" s="12">
        <v>1.2279999999999999E-2</v>
      </c>
      <c r="G411" s="13">
        <v>5716.06</v>
      </c>
      <c r="H411" s="13">
        <v>6495</v>
      </c>
      <c r="I411" s="13">
        <v>6975</v>
      </c>
      <c r="J411" s="10" t="s">
        <v>24</v>
      </c>
      <c r="K411" s="10"/>
      <c r="L411" s="14"/>
      <c r="M411" s="13">
        <f>G411*(100-$B$4)*(100-$B$5)/10000</f>
        <v>5716.06</v>
      </c>
      <c r="N411" s="13">
        <f>L411*M411</f>
        <v>0</v>
      </c>
      <c r="O411" s="13">
        <f>E411*L411</f>
        <v>0</v>
      </c>
      <c r="P411" s="13">
        <f>F411*L411</f>
        <v>0</v>
      </c>
    </row>
    <row r="412" spans="1:16" s="1" customFormat="1" ht="36" customHeight="1" outlineLevel="3" x14ac:dyDescent="0.2">
      <c r="A412" s="30"/>
      <c r="B412" s="9">
        <v>613511320</v>
      </c>
      <c r="C412" s="10" t="s">
        <v>484</v>
      </c>
      <c r="D412" s="10" t="s">
        <v>23</v>
      </c>
      <c r="E412" s="11">
        <v>0.47499999999999998</v>
      </c>
      <c r="F412" s="12">
        <v>6.2E-4</v>
      </c>
      <c r="G412" s="13">
        <v>681.35</v>
      </c>
      <c r="H412" s="13">
        <v>775</v>
      </c>
      <c r="I412" s="13">
        <v>825</v>
      </c>
      <c r="J412" s="10" t="s">
        <v>24</v>
      </c>
      <c r="K412" s="10"/>
      <c r="L412" s="14"/>
      <c r="M412" s="13">
        <f>G412*(100-$B$4)*(100-$B$5)/10000</f>
        <v>681.35</v>
      </c>
      <c r="N412" s="13">
        <f>L412*M412</f>
        <v>0</v>
      </c>
      <c r="O412" s="13">
        <f>E412*L412</f>
        <v>0</v>
      </c>
      <c r="P412" s="13">
        <f>F412*L412</f>
        <v>0</v>
      </c>
    </row>
    <row r="413" spans="1:16" s="1" customFormat="1" ht="36" customHeight="1" outlineLevel="3" x14ac:dyDescent="0.2">
      <c r="A413" s="31"/>
      <c r="B413" s="9">
        <v>613511330</v>
      </c>
      <c r="C413" s="10" t="s">
        <v>485</v>
      </c>
      <c r="D413" s="10" t="s">
        <v>23</v>
      </c>
      <c r="E413" s="11">
        <v>0.83330000000000004</v>
      </c>
      <c r="F413" s="12">
        <v>1.09E-3</v>
      </c>
      <c r="G413" s="13">
        <v>951.35</v>
      </c>
      <c r="H413" s="13">
        <v>1079</v>
      </c>
      <c r="I413" s="13">
        <v>1149</v>
      </c>
      <c r="J413" s="9">
        <v>982</v>
      </c>
      <c r="K413" s="10"/>
      <c r="L413" s="14"/>
      <c r="M413" s="13">
        <f>G413*(100-$B$4)*(100-$B$5)/10000</f>
        <v>951.35</v>
      </c>
      <c r="N413" s="13">
        <f>L413*M413</f>
        <v>0</v>
      </c>
      <c r="O413" s="13">
        <f>E413*L413</f>
        <v>0</v>
      </c>
      <c r="P413" s="13">
        <f>F413*L413</f>
        <v>0</v>
      </c>
    </row>
    <row r="414" spans="1:16" s="1" customFormat="1" ht="72.95" customHeight="1" outlineLevel="3" x14ac:dyDescent="0.2">
      <c r="A414" s="8"/>
      <c r="B414" s="9">
        <v>613511350</v>
      </c>
      <c r="C414" s="10" t="s">
        <v>486</v>
      </c>
      <c r="D414" s="10" t="s">
        <v>23</v>
      </c>
      <c r="E414" s="11">
        <v>0.91669999999999996</v>
      </c>
      <c r="F414" s="12">
        <v>1.6299999999999999E-3</v>
      </c>
      <c r="G414" s="13">
        <v>1427.82</v>
      </c>
      <c r="H414" s="13">
        <v>1629</v>
      </c>
      <c r="I414" s="13">
        <v>1729</v>
      </c>
      <c r="J414" s="10" t="s">
        <v>24</v>
      </c>
      <c r="K414" s="10"/>
      <c r="L414" s="14"/>
      <c r="M414" s="13">
        <f>G414*(100-$B$4)*(100-$B$5)/10000</f>
        <v>1427.82</v>
      </c>
      <c r="N414" s="13">
        <f>L414*M414</f>
        <v>0</v>
      </c>
      <c r="O414" s="13">
        <f>E414*L414</f>
        <v>0</v>
      </c>
      <c r="P414" s="13">
        <f>F414*L414</f>
        <v>0</v>
      </c>
    </row>
    <row r="415" spans="1:16" ht="11.1" customHeight="1" outlineLevel="1" x14ac:dyDescent="0.2">
      <c r="A415" s="28" t="s">
        <v>487</v>
      </c>
      <c r="B415" s="28"/>
      <c r="C415" s="28"/>
      <c r="D415" s="28"/>
      <c r="E415" s="28"/>
      <c r="F415" s="28"/>
      <c r="G415" s="28"/>
      <c r="H415" s="28"/>
      <c r="I415" s="28"/>
      <c r="J415" s="28"/>
      <c r="K415" s="28"/>
      <c r="L415" s="28"/>
      <c r="M415" s="44"/>
      <c r="N415" s="44"/>
      <c r="O415" s="44"/>
      <c r="P415" s="44"/>
    </row>
    <row r="416" spans="1:16" ht="11.1" customHeight="1" outlineLevel="2" x14ac:dyDescent="0.2">
      <c r="A416" s="29" t="s">
        <v>488</v>
      </c>
      <c r="B416" s="29"/>
      <c r="C416" s="29"/>
      <c r="D416" s="29"/>
      <c r="E416" s="29"/>
      <c r="F416" s="29"/>
      <c r="G416" s="29"/>
      <c r="H416" s="29"/>
      <c r="I416" s="29"/>
      <c r="J416" s="29"/>
      <c r="K416" s="29"/>
      <c r="L416" s="29"/>
      <c r="M416" s="45"/>
      <c r="N416" s="45"/>
      <c r="O416" s="45"/>
      <c r="P416" s="45"/>
    </row>
    <row r="417" spans="1:16" s="1" customFormat="1" ht="36" customHeight="1" outlineLevel="3" x14ac:dyDescent="0.2">
      <c r="A417" s="33"/>
      <c r="B417" s="16">
        <v>144125236</v>
      </c>
      <c r="C417" s="17" t="s">
        <v>489</v>
      </c>
      <c r="D417" s="17" t="s">
        <v>23</v>
      </c>
      <c r="E417" s="18">
        <v>0.57199999999999995</v>
      </c>
      <c r="F417" s="19">
        <v>4.0000000000000001E-3</v>
      </c>
      <c r="G417" s="20">
        <v>697.23</v>
      </c>
      <c r="H417" s="20">
        <v>799</v>
      </c>
      <c r="I417" s="20">
        <v>849</v>
      </c>
      <c r="J417" s="17" t="s">
        <v>24</v>
      </c>
      <c r="K417" s="17"/>
      <c r="L417" s="21"/>
      <c r="M417" s="20">
        <f>G417*(100-$B$4)*(100-$B$5)/10000</f>
        <v>697.23</v>
      </c>
      <c r="N417" s="20">
        <f>L417*M417</f>
        <v>0</v>
      </c>
      <c r="O417" s="20">
        <f>E417*L417</f>
        <v>0</v>
      </c>
      <c r="P417" s="20">
        <f>F417*L417</f>
        <v>0</v>
      </c>
    </row>
    <row r="418" spans="1:16" s="1" customFormat="1" ht="36" customHeight="1" outlineLevel="3" x14ac:dyDescent="0.2">
      <c r="A418" s="34"/>
      <c r="B418" s="16">
        <v>144125336</v>
      </c>
      <c r="C418" s="17" t="s">
        <v>490</v>
      </c>
      <c r="D418" s="17" t="s">
        <v>23</v>
      </c>
      <c r="E418" s="18">
        <v>0.57199999999999995</v>
      </c>
      <c r="F418" s="19">
        <v>4.0000000000000001E-3</v>
      </c>
      <c r="G418" s="20">
        <v>697.23</v>
      </c>
      <c r="H418" s="20">
        <v>799</v>
      </c>
      <c r="I418" s="20">
        <v>849</v>
      </c>
      <c r="J418" s="17" t="s">
        <v>24</v>
      </c>
      <c r="K418" s="17"/>
      <c r="L418" s="21"/>
      <c r="M418" s="20">
        <f>G418*(100-$B$4)*(100-$B$5)/10000</f>
        <v>697.23</v>
      </c>
      <c r="N418" s="20">
        <f>L418*M418</f>
        <v>0</v>
      </c>
      <c r="O418" s="20">
        <f>E418*L418</f>
        <v>0</v>
      </c>
      <c r="P418" s="20">
        <f>F418*L418</f>
        <v>0</v>
      </c>
    </row>
    <row r="419" spans="1:16" s="1" customFormat="1" ht="36" customHeight="1" outlineLevel="3" x14ac:dyDescent="0.2">
      <c r="A419" s="33"/>
      <c r="B419" s="16">
        <v>844425236</v>
      </c>
      <c r="C419" s="17" t="s">
        <v>491</v>
      </c>
      <c r="D419" s="17" t="s">
        <v>23</v>
      </c>
      <c r="E419" s="18">
        <v>0.36</v>
      </c>
      <c r="F419" s="19">
        <v>2.4499999999999999E-3</v>
      </c>
      <c r="G419" s="20">
        <v>601.94000000000005</v>
      </c>
      <c r="H419" s="20">
        <v>685</v>
      </c>
      <c r="I419" s="20">
        <v>729</v>
      </c>
      <c r="J419" s="17"/>
      <c r="K419" s="17" t="s">
        <v>355</v>
      </c>
      <c r="L419" s="21"/>
      <c r="M419" s="20">
        <f>G419*(100-$B$4)*(100-$B$5)/10000</f>
        <v>601.94000000000005</v>
      </c>
      <c r="N419" s="20">
        <f>L419*M419</f>
        <v>0</v>
      </c>
      <c r="O419" s="20">
        <f>E419*L419</f>
        <v>0</v>
      </c>
      <c r="P419" s="20">
        <f>F419*L419</f>
        <v>0</v>
      </c>
    </row>
    <row r="420" spans="1:16" s="1" customFormat="1" ht="36" customHeight="1" outlineLevel="3" x14ac:dyDescent="0.2">
      <c r="A420" s="34"/>
      <c r="B420" s="16">
        <v>844425336</v>
      </c>
      <c r="C420" s="17" t="s">
        <v>492</v>
      </c>
      <c r="D420" s="17" t="s">
        <v>23</v>
      </c>
      <c r="E420" s="18">
        <v>0.36</v>
      </c>
      <c r="F420" s="19">
        <v>2.4499999999999999E-3</v>
      </c>
      <c r="G420" s="20">
        <v>601.94000000000005</v>
      </c>
      <c r="H420" s="20">
        <v>685</v>
      </c>
      <c r="I420" s="20">
        <v>729</v>
      </c>
      <c r="J420" s="17" t="s">
        <v>24</v>
      </c>
      <c r="K420" s="17"/>
      <c r="L420" s="21"/>
      <c r="M420" s="20">
        <f>G420*(100-$B$4)*(100-$B$5)/10000</f>
        <v>601.94000000000005</v>
      </c>
      <c r="N420" s="20">
        <f>L420*M420</f>
        <v>0</v>
      </c>
      <c r="O420" s="20">
        <f>E420*L420</f>
        <v>0</v>
      </c>
      <c r="P420" s="20">
        <f>F420*L420</f>
        <v>0</v>
      </c>
    </row>
    <row r="421" spans="1:16" s="1" customFormat="1" ht="36" customHeight="1" outlineLevel="3" x14ac:dyDescent="0.2">
      <c r="A421" s="33"/>
      <c r="B421" s="16">
        <v>144124218</v>
      </c>
      <c r="C421" s="17" t="s">
        <v>493</v>
      </c>
      <c r="D421" s="17" t="s">
        <v>23</v>
      </c>
      <c r="E421" s="18">
        <v>0.36799999999999999</v>
      </c>
      <c r="F421" s="19">
        <v>2E-3</v>
      </c>
      <c r="G421" s="20">
        <v>427.24</v>
      </c>
      <c r="H421" s="20">
        <v>495</v>
      </c>
      <c r="I421" s="20">
        <v>525</v>
      </c>
      <c r="J421" s="17" t="s">
        <v>24</v>
      </c>
      <c r="K421" s="17"/>
      <c r="L421" s="21"/>
      <c r="M421" s="20">
        <f>G421*(100-$B$4)*(100-$B$5)/10000</f>
        <v>427.24</v>
      </c>
      <c r="N421" s="20">
        <f>L421*M421</f>
        <v>0</v>
      </c>
      <c r="O421" s="20">
        <f>E421*L421</f>
        <v>0</v>
      </c>
      <c r="P421" s="20">
        <f>F421*L421</f>
        <v>0</v>
      </c>
    </row>
    <row r="422" spans="1:16" s="1" customFormat="1" ht="36" customHeight="1" outlineLevel="3" x14ac:dyDescent="0.2">
      <c r="A422" s="34"/>
      <c r="B422" s="16">
        <v>144124318</v>
      </c>
      <c r="C422" s="17" t="s">
        <v>494</v>
      </c>
      <c r="D422" s="17" t="s">
        <v>23</v>
      </c>
      <c r="E422" s="18">
        <v>0.36799999999999999</v>
      </c>
      <c r="F422" s="19">
        <v>2E-3</v>
      </c>
      <c r="G422" s="20">
        <v>427.24</v>
      </c>
      <c r="H422" s="20">
        <v>495</v>
      </c>
      <c r="I422" s="20">
        <v>525</v>
      </c>
      <c r="J422" s="17" t="s">
        <v>24</v>
      </c>
      <c r="K422" s="17"/>
      <c r="L422" s="21"/>
      <c r="M422" s="20">
        <f>G422*(100-$B$4)*(100-$B$5)/10000</f>
        <v>427.24</v>
      </c>
      <c r="N422" s="20">
        <f>L422*M422</f>
        <v>0</v>
      </c>
      <c r="O422" s="20">
        <f>E422*L422</f>
        <v>0</v>
      </c>
      <c r="P422" s="20">
        <f>F422*L422</f>
        <v>0</v>
      </c>
    </row>
    <row r="423" spans="1:16" s="1" customFormat="1" ht="36" customHeight="1" outlineLevel="3" x14ac:dyDescent="0.2">
      <c r="A423" s="33"/>
      <c r="B423" s="16">
        <v>844424218</v>
      </c>
      <c r="C423" s="17" t="s">
        <v>495</v>
      </c>
      <c r="D423" s="17" t="s">
        <v>23</v>
      </c>
      <c r="E423" s="18">
        <v>0.19</v>
      </c>
      <c r="F423" s="19">
        <v>1.25E-3</v>
      </c>
      <c r="G423" s="20">
        <v>395.47</v>
      </c>
      <c r="H423" s="20">
        <v>449</v>
      </c>
      <c r="I423" s="20">
        <v>485</v>
      </c>
      <c r="J423" s="17" t="s">
        <v>24</v>
      </c>
      <c r="K423" s="17"/>
      <c r="L423" s="21"/>
      <c r="M423" s="20">
        <f>G423*(100-$B$4)*(100-$B$5)/10000</f>
        <v>395.47</v>
      </c>
      <c r="N423" s="20">
        <f>L423*M423</f>
        <v>0</v>
      </c>
      <c r="O423" s="20">
        <f>E423*L423</f>
        <v>0</v>
      </c>
      <c r="P423" s="20">
        <f>F423*L423</f>
        <v>0</v>
      </c>
    </row>
    <row r="424" spans="1:16" s="1" customFormat="1" ht="36" customHeight="1" outlineLevel="3" x14ac:dyDescent="0.2">
      <c r="A424" s="34"/>
      <c r="B424" s="16">
        <v>844424318</v>
      </c>
      <c r="C424" s="17" t="s">
        <v>496</v>
      </c>
      <c r="D424" s="17" t="s">
        <v>23</v>
      </c>
      <c r="E424" s="18">
        <v>0.19</v>
      </c>
      <c r="F424" s="19">
        <v>1.25E-3</v>
      </c>
      <c r="G424" s="20">
        <v>395.47</v>
      </c>
      <c r="H424" s="20">
        <v>449</v>
      </c>
      <c r="I424" s="20">
        <v>485</v>
      </c>
      <c r="J424" s="17" t="s">
        <v>24</v>
      </c>
      <c r="K424" s="17"/>
      <c r="L424" s="21"/>
      <c r="M424" s="20">
        <f>G424*(100-$B$4)*(100-$B$5)/10000</f>
        <v>395.47</v>
      </c>
      <c r="N424" s="20">
        <f>L424*M424</f>
        <v>0</v>
      </c>
      <c r="O424" s="20">
        <f>E424*L424</f>
        <v>0</v>
      </c>
      <c r="P424" s="20">
        <f>F424*L424</f>
        <v>0</v>
      </c>
    </row>
    <row r="425" spans="1:16" ht="11.1" customHeight="1" outlineLevel="2" x14ac:dyDescent="0.2">
      <c r="A425" s="29" t="s">
        <v>497</v>
      </c>
      <c r="B425" s="29"/>
      <c r="C425" s="29"/>
      <c r="D425" s="29"/>
      <c r="E425" s="29"/>
      <c r="F425" s="29"/>
      <c r="G425" s="29"/>
      <c r="H425" s="29"/>
      <c r="I425" s="29"/>
      <c r="J425" s="29"/>
      <c r="K425" s="29"/>
      <c r="L425" s="29"/>
      <c r="M425" s="45"/>
      <c r="N425" s="45"/>
      <c r="O425" s="45"/>
      <c r="P425" s="45"/>
    </row>
    <row r="426" spans="1:16" s="1" customFormat="1" ht="45.95" customHeight="1" outlineLevel="3" x14ac:dyDescent="0.2">
      <c r="A426" s="30"/>
      <c r="B426" s="9">
        <v>843425236</v>
      </c>
      <c r="C426" s="10" t="s">
        <v>498</v>
      </c>
      <c r="D426" s="10" t="s">
        <v>23</v>
      </c>
      <c r="E426" s="11">
        <v>0.64</v>
      </c>
      <c r="F426" s="12">
        <v>4.7000000000000002E-3</v>
      </c>
      <c r="G426" s="13">
        <v>1110.18</v>
      </c>
      <c r="H426" s="13">
        <v>1255</v>
      </c>
      <c r="I426" s="13">
        <v>1335</v>
      </c>
      <c r="J426" s="10"/>
      <c r="K426" s="10" t="s">
        <v>499</v>
      </c>
      <c r="L426" s="14"/>
      <c r="M426" s="13">
        <f>G426*(100-$B$4)*(100-$B$5)/10000</f>
        <v>1110.18</v>
      </c>
      <c r="N426" s="13">
        <f>L426*M426</f>
        <v>0</v>
      </c>
      <c r="O426" s="13">
        <f>E426*L426</f>
        <v>0</v>
      </c>
      <c r="P426" s="13">
        <f>F426*L426</f>
        <v>0</v>
      </c>
    </row>
    <row r="427" spans="1:16" s="1" customFormat="1" ht="45.95" customHeight="1" outlineLevel="3" x14ac:dyDescent="0.2">
      <c r="A427" s="31"/>
      <c r="B427" s="9">
        <v>843425336</v>
      </c>
      <c r="C427" s="10" t="s">
        <v>500</v>
      </c>
      <c r="D427" s="10" t="s">
        <v>23</v>
      </c>
      <c r="E427" s="11">
        <v>0.64</v>
      </c>
      <c r="F427" s="12">
        <v>4.7000000000000002E-3</v>
      </c>
      <c r="G427" s="13">
        <v>1110.18</v>
      </c>
      <c r="H427" s="13">
        <v>1255</v>
      </c>
      <c r="I427" s="13">
        <v>1335</v>
      </c>
      <c r="J427" s="10"/>
      <c r="K427" s="10" t="s">
        <v>499</v>
      </c>
      <c r="L427" s="14"/>
      <c r="M427" s="13">
        <f>G427*(100-$B$4)*(100-$B$5)/10000</f>
        <v>1110.18</v>
      </c>
      <c r="N427" s="13">
        <f>L427*M427</f>
        <v>0</v>
      </c>
      <c r="O427" s="13">
        <f>E427*L427</f>
        <v>0</v>
      </c>
      <c r="P427" s="13">
        <f>F427*L427</f>
        <v>0</v>
      </c>
    </row>
    <row r="428" spans="1:16" s="1" customFormat="1" ht="33.950000000000003" customHeight="1" outlineLevel="3" x14ac:dyDescent="0.2">
      <c r="A428" s="30"/>
      <c r="B428" s="9">
        <v>143425236</v>
      </c>
      <c r="C428" s="10" t="s">
        <v>501</v>
      </c>
      <c r="D428" s="10" t="s">
        <v>23</v>
      </c>
      <c r="E428" s="11">
        <v>0.4</v>
      </c>
      <c r="F428" s="12">
        <v>3.3300000000000001E-3</v>
      </c>
      <c r="G428" s="13">
        <v>792.53</v>
      </c>
      <c r="H428" s="13">
        <v>895</v>
      </c>
      <c r="I428" s="13">
        <v>969</v>
      </c>
      <c r="J428" s="10" t="s">
        <v>24</v>
      </c>
      <c r="K428" s="10"/>
      <c r="L428" s="14"/>
      <c r="M428" s="13">
        <f>G428*(100-$B$4)*(100-$B$5)/10000</f>
        <v>792.53</v>
      </c>
      <c r="N428" s="13">
        <f>L428*M428</f>
        <v>0</v>
      </c>
      <c r="O428" s="13">
        <f>E428*L428</f>
        <v>0</v>
      </c>
      <c r="P428" s="13">
        <f>F428*L428</f>
        <v>0</v>
      </c>
    </row>
    <row r="429" spans="1:16" s="1" customFormat="1" ht="33.950000000000003" customHeight="1" outlineLevel="3" x14ac:dyDescent="0.2">
      <c r="A429" s="35"/>
      <c r="B429" s="9">
        <v>143425336</v>
      </c>
      <c r="C429" s="10" t="s">
        <v>502</v>
      </c>
      <c r="D429" s="10" t="s">
        <v>23</v>
      </c>
      <c r="E429" s="11">
        <v>0.4</v>
      </c>
      <c r="F429" s="12">
        <v>3.3300000000000001E-3</v>
      </c>
      <c r="G429" s="13">
        <v>792.53</v>
      </c>
      <c r="H429" s="13">
        <v>895</v>
      </c>
      <c r="I429" s="13">
        <v>969</v>
      </c>
      <c r="J429" s="10" t="s">
        <v>24</v>
      </c>
      <c r="K429" s="10"/>
      <c r="L429" s="14"/>
      <c r="M429" s="13">
        <f>G429*(100-$B$4)*(100-$B$5)/10000</f>
        <v>792.53</v>
      </c>
      <c r="N429" s="13">
        <f>L429*M429</f>
        <v>0</v>
      </c>
      <c r="O429" s="13">
        <f>E429*L429</f>
        <v>0</v>
      </c>
      <c r="P429" s="13">
        <f>F429*L429</f>
        <v>0</v>
      </c>
    </row>
    <row r="430" spans="1:16" s="1" customFormat="1" ht="33.950000000000003" customHeight="1" outlineLevel="3" x14ac:dyDescent="0.2">
      <c r="A430" s="35"/>
      <c r="B430" s="16">
        <v>143426245</v>
      </c>
      <c r="C430" s="17" t="s">
        <v>503</v>
      </c>
      <c r="D430" s="17" t="s">
        <v>23</v>
      </c>
      <c r="E430" s="18">
        <v>1</v>
      </c>
      <c r="F430" s="19">
        <v>3.2100000000000002E-3</v>
      </c>
      <c r="G430" s="20">
        <v>1078.4100000000001</v>
      </c>
      <c r="H430" s="20">
        <v>1219</v>
      </c>
      <c r="I430" s="20">
        <v>1299</v>
      </c>
      <c r="J430" s="17"/>
      <c r="K430" s="17" t="s">
        <v>499</v>
      </c>
      <c r="L430" s="21"/>
      <c r="M430" s="20">
        <f>G430*(100-$B$4)*(100-$B$5)/10000</f>
        <v>1078.4100000000001</v>
      </c>
      <c r="N430" s="20">
        <f>L430*M430</f>
        <v>0</v>
      </c>
      <c r="O430" s="20">
        <f>E430*L430</f>
        <v>0</v>
      </c>
      <c r="P430" s="20">
        <f>F430*L430</f>
        <v>0</v>
      </c>
    </row>
    <row r="431" spans="1:16" s="1" customFormat="1" ht="33.950000000000003" customHeight="1" outlineLevel="3" x14ac:dyDescent="0.2">
      <c r="A431" s="31"/>
      <c r="B431" s="16">
        <v>143426345</v>
      </c>
      <c r="C431" s="17" t="s">
        <v>504</v>
      </c>
      <c r="D431" s="17" t="s">
        <v>23</v>
      </c>
      <c r="E431" s="18">
        <v>1</v>
      </c>
      <c r="F431" s="19">
        <v>3.2100000000000002E-3</v>
      </c>
      <c r="G431" s="20">
        <v>1078.4100000000001</v>
      </c>
      <c r="H431" s="20">
        <v>1219</v>
      </c>
      <c r="I431" s="20">
        <v>1299</v>
      </c>
      <c r="J431" s="16">
        <v>541</v>
      </c>
      <c r="K431" s="17"/>
      <c r="L431" s="21"/>
      <c r="M431" s="20">
        <f>G431*(100-$B$4)*(100-$B$5)/10000</f>
        <v>1078.4100000000001</v>
      </c>
      <c r="N431" s="20">
        <f>L431*M431</f>
        <v>0</v>
      </c>
      <c r="O431" s="20">
        <f>E431*L431</f>
        <v>0</v>
      </c>
      <c r="P431" s="20">
        <f>F431*L431</f>
        <v>0</v>
      </c>
    </row>
    <row r="432" spans="1:16" s="1" customFormat="1" ht="45.95" customHeight="1" outlineLevel="3" x14ac:dyDescent="0.2">
      <c r="A432" s="30"/>
      <c r="B432" s="9">
        <v>843424218</v>
      </c>
      <c r="C432" s="10" t="s">
        <v>505</v>
      </c>
      <c r="D432" s="10" t="s">
        <v>23</v>
      </c>
      <c r="E432" s="11">
        <v>0.36699999999999999</v>
      </c>
      <c r="F432" s="12">
        <v>2.33E-3</v>
      </c>
      <c r="G432" s="13">
        <v>633.71</v>
      </c>
      <c r="H432" s="13">
        <v>719</v>
      </c>
      <c r="I432" s="13">
        <v>769</v>
      </c>
      <c r="J432" s="9">
        <v>299</v>
      </c>
      <c r="K432" s="10"/>
      <c r="L432" s="14"/>
      <c r="M432" s="13">
        <f>G432*(100-$B$4)*(100-$B$5)/10000</f>
        <v>633.71</v>
      </c>
      <c r="N432" s="13">
        <f>L432*M432</f>
        <v>0</v>
      </c>
      <c r="O432" s="13">
        <f>E432*L432</f>
        <v>0</v>
      </c>
      <c r="P432" s="13">
        <f>F432*L432</f>
        <v>0</v>
      </c>
    </row>
    <row r="433" spans="1:16" s="1" customFormat="1" ht="45.95" customHeight="1" outlineLevel="3" x14ac:dyDescent="0.2">
      <c r="A433" s="31"/>
      <c r="B433" s="9">
        <v>843424318</v>
      </c>
      <c r="C433" s="10" t="s">
        <v>506</v>
      </c>
      <c r="D433" s="10" t="s">
        <v>23</v>
      </c>
      <c r="E433" s="11">
        <v>0.36199999999999999</v>
      </c>
      <c r="F433" s="12">
        <v>2.33E-3</v>
      </c>
      <c r="G433" s="13">
        <v>633.71</v>
      </c>
      <c r="H433" s="13">
        <v>719</v>
      </c>
      <c r="I433" s="13">
        <v>769</v>
      </c>
      <c r="J433" s="9">
        <v>615</v>
      </c>
      <c r="K433" s="10"/>
      <c r="L433" s="14"/>
      <c r="M433" s="13">
        <f>G433*(100-$B$4)*(100-$B$5)/10000</f>
        <v>633.71</v>
      </c>
      <c r="N433" s="13">
        <f>L433*M433</f>
        <v>0</v>
      </c>
      <c r="O433" s="13">
        <f>E433*L433</f>
        <v>0</v>
      </c>
      <c r="P433" s="13">
        <f>F433*L433</f>
        <v>0</v>
      </c>
    </row>
    <row r="434" spans="1:16" s="1" customFormat="1" ht="36" customHeight="1" outlineLevel="3" x14ac:dyDescent="0.2">
      <c r="A434" s="30"/>
      <c r="B434" s="9">
        <v>143424218</v>
      </c>
      <c r="C434" s="10" t="s">
        <v>507</v>
      </c>
      <c r="D434" s="10" t="s">
        <v>23</v>
      </c>
      <c r="E434" s="11">
        <v>0.18149999999999999</v>
      </c>
      <c r="F434" s="12">
        <v>1.06E-3</v>
      </c>
      <c r="G434" s="13">
        <v>468.53</v>
      </c>
      <c r="H434" s="13">
        <v>529</v>
      </c>
      <c r="I434" s="13">
        <v>565</v>
      </c>
      <c r="J434" s="10" t="s">
        <v>24</v>
      </c>
      <c r="K434" s="10"/>
      <c r="L434" s="14"/>
      <c r="M434" s="13">
        <f>G434*(100-$B$4)*(100-$B$5)/10000</f>
        <v>468.53</v>
      </c>
      <c r="N434" s="13">
        <f>L434*M434</f>
        <v>0</v>
      </c>
      <c r="O434" s="13">
        <f>E434*L434</f>
        <v>0</v>
      </c>
      <c r="P434" s="13">
        <f>F434*L434</f>
        <v>0</v>
      </c>
    </row>
    <row r="435" spans="1:16" s="1" customFormat="1" ht="36" customHeight="1" outlineLevel="3" x14ac:dyDescent="0.2">
      <c r="A435" s="31"/>
      <c r="B435" s="9">
        <v>143424318</v>
      </c>
      <c r="C435" s="10" t="s">
        <v>508</v>
      </c>
      <c r="D435" s="10" t="s">
        <v>23</v>
      </c>
      <c r="E435" s="11">
        <v>0.16500000000000001</v>
      </c>
      <c r="F435" s="12">
        <v>1.06E-3</v>
      </c>
      <c r="G435" s="13">
        <v>468.53</v>
      </c>
      <c r="H435" s="13">
        <v>529</v>
      </c>
      <c r="I435" s="13">
        <v>565</v>
      </c>
      <c r="J435" s="10" t="s">
        <v>24</v>
      </c>
      <c r="K435" s="10"/>
      <c r="L435" s="14"/>
      <c r="M435" s="13">
        <f>G435*(100-$B$4)*(100-$B$5)/10000</f>
        <v>468.53</v>
      </c>
      <c r="N435" s="13">
        <f>L435*M435</f>
        <v>0</v>
      </c>
      <c r="O435" s="13">
        <f>E435*L435</f>
        <v>0</v>
      </c>
      <c r="P435" s="13">
        <f>F435*L435</f>
        <v>0</v>
      </c>
    </row>
    <row r="436" spans="1:16" ht="11.1" customHeight="1" outlineLevel="2" x14ac:dyDescent="0.2">
      <c r="A436" s="29" t="s">
        <v>509</v>
      </c>
      <c r="B436" s="29"/>
      <c r="C436" s="29"/>
      <c r="D436" s="29"/>
      <c r="E436" s="29"/>
      <c r="F436" s="29"/>
      <c r="G436" s="29"/>
      <c r="H436" s="29"/>
      <c r="I436" s="29"/>
      <c r="J436" s="29"/>
      <c r="K436" s="29"/>
      <c r="L436" s="29"/>
      <c r="M436" s="45"/>
      <c r="N436" s="45"/>
      <c r="O436" s="45"/>
      <c r="P436" s="45"/>
    </row>
    <row r="437" spans="1:16" s="1" customFormat="1" ht="36" customHeight="1" outlineLevel="3" x14ac:dyDescent="0.2">
      <c r="A437" s="30"/>
      <c r="B437" s="9">
        <v>860125236</v>
      </c>
      <c r="C437" s="10" t="s">
        <v>510</v>
      </c>
      <c r="D437" s="10" t="s">
        <v>23</v>
      </c>
      <c r="E437" s="11">
        <v>1.2</v>
      </c>
      <c r="F437" s="12">
        <v>5.5199999999999997E-3</v>
      </c>
      <c r="G437" s="13">
        <v>951.35</v>
      </c>
      <c r="H437" s="13">
        <v>1099</v>
      </c>
      <c r="I437" s="13">
        <v>1165</v>
      </c>
      <c r="J437" s="10"/>
      <c r="K437" s="10" t="s">
        <v>511</v>
      </c>
      <c r="L437" s="14"/>
      <c r="M437" s="13">
        <f>G437*(100-$B$4)*(100-$B$5)/10000</f>
        <v>951.35</v>
      </c>
      <c r="N437" s="13">
        <f>L437*M437</f>
        <v>0</v>
      </c>
      <c r="O437" s="13">
        <f>E437*L437</f>
        <v>0</v>
      </c>
      <c r="P437" s="13">
        <f>F437*L437</f>
        <v>0</v>
      </c>
    </row>
    <row r="438" spans="1:16" s="1" customFormat="1" ht="36" customHeight="1" outlineLevel="3" x14ac:dyDescent="0.2">
      <c r="A438" s="31"/>
      <c r="B438" s="9">
        <v>860125336</v>
      </c>
      <c r="C438" s="10" t="s">
        <v>512</v>
      </c>
      <c r="D438" s="10" t="s">
        <v>23</v>
      </c>
      <c r="E438" s="11">
        <v>1.2</v>
      </c>
      <c r="F438" s="12">
        <v>5.5199999999999997E-3</v>
      </c>
      <c r="G438" s="13">
        <v>951.35</v>
      </c>
      <c r="H438" s="13">
        <v>1099</v>
      </c>
      <c r="I438" s="13">
        <v>1165</v>
      </c>
      <c r="J438" s="10"/>
      <c r="K438" s="10" t="s">
        <v>511</v>
      </c>
      <c r="L438" s="14"/>
      <c r="M438" s="13">
        <f>G438*(100-$B$4)*(100-$B$5)/10000</f>
        <v>951.35</v>
      </c>
      <c r="N438" s="13">
        <f>L438*M438</f>
        <v>0</v>
      </c>
      <c r="O438" s="13">
        <f>E438*L438</f>
        <v>0</v>
      </c>
      <c r="P438" s="13">
        <f>F438*L438</f>
        <v>0</v>
      </c>
    </row>
    <row r="439" spans="1:16" s="1" customFormat="1" ht="36" customHeight="1" outlineLevel="3" x14ac:dyDescent="0.2">
      <c r="A439" s="33"/>
      <c r="B439" s="16">
        <v>842123240</v>
      </c>
      <c r="C439" s="17" t="s">
        <v>513</v>
      </c>
      <c r="D439" s="17" t="s">
        <v>23</v>
      </c>
      <c r="E439" s="21"/>
      <c r="F439" s="21"/>
      <c r="G439" s="20">
        <v>951.35</v>
      </c>
      <c r="H439" s="20">
        <v>1099</v>
      </c>
      <c r="I439" s="20">
        <v>1165</v>
      </c>
      <c r="J439" s="17"/>
      <c r="K439" s="17" t="s">
        <v>188</v>
      </c>
      <c r="L439" s="21"/>
      <c r="M439" s="20">
        <f>G439*(100-$B$4)*(100-$B$5)/10000</f>
        <v>951.35</v>
      </c>
      <c r="N439" s="20">
        <f>L439*M439</f>
        <v>0</v>
      </c>
      <c r="O439" s="20">
        <f>E439*L439</f>
        <v>0</v>
      </c>
      <c r="P439" s="20">
        <f>F439*L439</f>
        <v>0</v>
      </c>
    </row>
    <row r="440" spans="1:16" s="1" customFormat="1" ht="36" customHeight="1" outlineLevel="3" x14ac:dyDescent="0.2">
      <c r="A440" s="34"/>
      <c r="B440" s="16">
        <v>842123340</v>
      </c>
      <c r="C440" s="17" t="s">
        <v>514</v>
      </c>
      <c r="D440" s="17" t="s">
        <v>23</v>
      </c>
      <c r="E440" s="21"/>
      <c r="F440" s="21"/>
      <c r="G440" s="20">
        <v>951.35</v>
      </c>
      <c r="H440" s="20">
        <v>1099</v>
      </c>
      <c r="I440" s="20">
        <v>1165</v>
      </c>
      <c r="J440" s="17"/>
      <c r="K440" s="17" t="s">
        <v>188</v>
      </c>
      <c r="L440" s="21"/>
      <c r="M440" s="20">
        <f>G440*(100-$B$4)*(100-$B$5)/10000</f>
        <v>951.35</v>
      </c>
      <c r="N440" s="20">
        <f>L440*M440</f>
        <v>0</v>
      </c>
      <c r="O440" s="20">
        <f>E440*L440</f>
        <v>0</v>
      </c>
      <c r="P440" s="20">
        <f>F440*L440</f>
        <v>0</v>
      </c>
    </row>
    <row r="441" spans="1:16" s="1" customFormat="1" ht="33.950000000000003" customHeight="1" outlineLevel="3" x14ac:dyDescent="0.2">
      <c r="A441" s="30"/>
      <c r="B441" s="9">
        <v>842123236</v>
      </c>
      <c r="C441" s="10" t="s">
        <v>515</v>
      </c>
      <c r="D441" s="10" t="s">
        <v>23</v>
      </c>
      <c r="E441" s="11">
        <v>1.55</v>
      </c>
      <c r="F441" s="12">
        <v>8.0000000000000002E-3</v>
      </c>
      <c r="G441" s="13">
        <v>792.53</v>
      </c>
      <c r="H441" s="13">
        <v>895</v>
      </c>
      <c r="I441" s="13">
        <v>969</v>
      </c>
      <c r="J441" s="10"/>
      <c r="K441" s="10" t="s">
        <v>511</v>
      </c>
      <c r="L441" s="14"/>
      <c r="M441" s="13">
        <f>G441*(100-$B$4)*(100-$B$5)/10000</f>
        <v>792.53</v>
      </c>
      <c r="N441" s="13">
        <f>L441*M441</f>
        <v>0</v>
      </c>
      <c r="O441" s="13">
        <f>E441*L441</f>
        <v>0</v>
      </c>
      <c r="P441" s="13">
        <f>F441*L441</f>
        <v>0</v>
      </c>
    </row>
    <row r="442" spans="1:16" s="1" customFormat="1" ht="33.950000000000003" customHeight="1" outlineLevel="3" x14ac:dyDescent="0.2">
      <c r="A442" s="35"/>
      <c r="B442" s="9">
        <v>842123336</v>
      </c>
      <c r="C442" s="10" t="s">
        <v>516</v>
      </c>
      <c r="D442" s="10" t="s">
        <v>23</v>
      </c>
      <c r="E442" s="11">
        <v>1.8</v>
      </c>
      <c r="F442" s="12">
        <v>9.4999999999999998E-3</v>
      </c>
      <c r="G442" s="13">
        <v>792.53</v>
      </c>
      <c r="H442" s="13">
        <v>895</v>
      </c>
      <c r="I442" s="13">
        <v>969</v>
      </c>
      <c r="J442" s="10" t="s">
        <v>24</v>
      </c>
      <c r="K442" s="10"/>
      <c r="L442" s="14"/>
      <c r="M442" s="13">
        <f>G442*(100-$B$4)*(100-$B$5)/10000</f>
        <v>792.53</v>
      </c>
      <c r="N442" s="13">
        <f>L442*M442</f>
        <v>0</v>
      </c>
      <c r="O442" s="13">
        <f>E442*L442</f>
        <v>0</v>
      </c>
      <c r="P442" s="13">
        <f>F442*L442</f>
        <v>0</v>
      </c>
    </row>
    <row r="443" spans="1:16" s="1" customFormat="1" ht="33.950000000000003" customHeight="1" outlineLevel="3" x14ac:dyDescent="0.2">
      <c r="A443" s="35"/>
      <c r="B443" s="16">
        <v>842123245</v>
      </c>
      <c r="C443" s="17" t="s">
        <v>517</v>
      </c>
      <c r="D443" s="17" t="s">
        <v>23</v>
      </c>
      <c r="E443" s="21"/>
      <c r="F443" s="21"/>
      <c r="G443" s="20">
        <v>1078.4100000000001</v>
      </c>
      <c r="H443" s="20">
        <v>1219</v>
      </c>
      <c r="I443" s="20">
        <v>1299</v>
      </c>
      <c r="J443" s="16">
        <v>106</v>
      </c>
      <c r="K443" s="17"/>
      <c r="L443" s="21"/>
      <c r="M443" s="20">
        <f>G443*(100-$B$4)*(100-$B$5)/10000</f>
        <v>1078.4100000000001</v>
      </c>
      <c r="N443" s="20">
        <f>L443*M443</f>
        <v>0</v>
      </c>
      <c r="O443" s="20">
        <f>E443*L443</f>
        <v>0</v>
      </c>
      <c r="P443" s="20">
        <f>F443*L443</f>
        <v>0</v>
      </c>
    </row>
    <row r="444" spans="1:16" s="1" customFormat="1" ht="33.950000000000003" customHeight="1" outlineLevel="3" x14ac:dyDescent="0.2">
      <c r="A444" s="31"/>
      <c r="B444" s="16">
        <v>842123345</v>
      </c>
      <c r="C444" s="17" t="s">
        <v>518</v>
      </c>
      <c r="D444" s="17" t="s">
        <v>23</v>
      </c>
      <c r="E444" s="21"/>
      <c r="F444" s="21"/>
      <c r="G444" s="20">
        <v>1078.4100000000001</v>
      </c>
      <c r="H444" s="20">
        <v>1219</v>
      </c>
      <c r="I444" s="20">
        <v>1299</v>
      </c>
      <c r="J444" s="16">
        <v>192</v>
      </c>
      <c r="K444" s="17"/>
      <c r="L444" s="21"/>
      <c r="M444" s="20">
        <f>G444*(100-$B$4)*(100-$B$5)/10000</f>
        <v>1078.4100000000001</v>
      </c>
      <c r="N444" s="20">
        <f>L444*M444</f>
        <v>0</v>
      </c>
      <c r="O444" s="20">
        <f>E444*L444</f>
        <v>0</v>
      </c>
      <c r="P444" s="20">
        <f>F444*L444</f>
        <v>0</v>
      </c>
    </row>
    <row r="445" spans="1:16" ht="11.1" customHeight="1" outlineLevel="3" x14ac:dyDescent="0.2">
      <c r="A445" s="32" t="s">
        <v>519</v>
      </c>
      <c r="B445" s="32"/>
      <c r="C445" s="32"/>
      <c r="D445" s="32"/>
      <c r="E445" s="32"/>
      <c r="F445" s="32"/>
      <c r="G445" s="32"/>
      <c r="H445" s="32"/>
      <c r="I445" s="32"/>
      <c r="J445" s="32"/>
      <c r="K445" s="32"/>
      <c r="L445" s="32"/>
      <c r="M445" s="46"/>
      <c r="N445" s="46"/>
      <c r="O445" s="46"/>
      <c r="P445" s="46"/>
    </row>
    <row r="446" spans="1:16" s="1" customFormat="1" ht="45.95" customHeight="1" outlineLevel="4" x14ac:dyDescent="0.2">
      <c r="A446" s="36"/>
      <c r="B446" s="17" t="s">
        <v>520</v>
      </c>
      <c r="C446" s="17" t="s">
        <v>521</v>
      </c>
      <c r="D446" s="17" t="s">
        <v>23</v>
      </c>
      <c r="E446" s="18">
        <v>3.4750000000000001</v>
      </c>
      <c r="F446" s="19">
        <v>2.5180000000000001E-2</v>
      </c>
      <c r="G446" s="20">
        <v>1508.82</v>
      </c>
      <c r="H446" s="20">
        <v>1395</v>
      </c>
      <c r="I446" s="20">
        <v>1485</v>
      </c>
      <c r="J446" s="17" t="s">
        <v>24</v>
      </c>
      <c r="K446" s="17"/>
      <c r="L446" s="21"/>
      <c r="M446" s="20">
        <f>G446*(100-$B$4)*(100-$B$5)/10000</f>
        <v>1508.82</v>
      </c>
      <c r="N446" s="20">
        <f>L446*M446</f>
        <v>0</v>
      </c>
      <c r="O446" s="20">
        <f>E446*L446</f>
        <v>0</v>
      </c>
      <c r="P446" s="20">
        <f>F446*L446</f>
        <v>0</v>
      </c>
    </row>
    <row r="447" spans="1:16" s="1" customFormat="1" ht="45.95" customHeight="1" outlineLevel="4" x14ac:dyDescent="0.2">
      <c r="A447" s="37"/>
      <c r="B447" s="17" t="s">
        <v>522</v>
      </c>
      <c r="C447" s="17" t="s">
        <v>523</v>
      </c>
      <c r="D447" s="17" t="s">
        <v>23</v>
      </c>
      <c r="E447" s="18">
        <v>3.46</v>
      </c>
      <c r="F447" s="19">
        <v>2.5999999999999999E-2</v>
      </c>
      <c r="G447" s="20">
        <v>1508.82</v>
      </c>
      <c r="H447" s="20">
        <v>1395</v>
      </c>
      <c r="I447" s="20">
        <v>1485</v>
      </c>
      <c r="J447" s="16">
        <v>724</v>
      </c>
      <c r="K447" s="17"/>
      <c r="L447" s="21"/>
      <c r="M447" s="20">
        <f>G447*(100-$B$4)*(100-$B$5)/10000</f>
        <v>1508.82</v>
      </c>
      <c r="N447" s="20">
        <f>L447*M447</f>
        <v>0</v>
      </c>
      <c r="O447" s="20">
        <f>E447*L447</f>
        <v>0</v>
      </c>
      <c r="P447" s="20">
        <f>F447*L447</f>
        <v>0</v>
      </c>
    </row>
    <row r="448" spans="1:16" s="1" customFormat="1" ht="45.95" customHeight="1" outlineLevel="4" x14ac:dyDescent="0.2">
      <c r="A448" s="36"/>
      <c r="B448" s="17" t="s">
        <v>524</v>
      </c>
      <c r="C448" s="17" t="s">
        <v>525</v>
      </c>
      <c r="D448" s="17" t="s">
        <v>23</v>
      </c>
      <c r="E448" s="18">
        <v>3.45</v>
      </c>
      <c r="F448" s="19">
        <v>2.5999999999999999E-2</v>
      </c>
      <c r="G448" s="20">
        <v>1413.53</v>
      </c>
      <c r="H448" s="20">
        <v>1295</v>
      </c>
      <c r="I448" s="20">
        <v>1390</v>
      </c>
      <c r="J448" s="17"/>
      <c r="K448" s="17"/>
      <c r="L448" s="21"/>
      <c r="M448" s="20">
        <f>G448*(100-$B$4)*(100-$B$5)/10000</f>
        <v>1413.53</v>
      </c>
      <c r="N448" s="20">
        <f>L448*M448</f>
        <v>0</v>
      </c>
      <c r="O448" s="20">
        <f>E448*L448</f>
        <v>0</v>
      </c>
      <c r="P448" s="20">
        <f>F448*L448</f>
        <v>0</v>
      </c>
    </row>
    <row r="449" spans="1:16" s="1" customFormat="1" ht="45.95" customHeight="1" outlineLevel="4" x14ac:dyDescent="0.2">
      <c r="A449" s="37"/>
      <c r="B449" s="17" t="s">
        <v>526</v>
      </c>
      <c r="C449" s="17" t="s">
        <v>527</v>
      </c>
      <c r="D449" s="17" t="s">
        <v>23</v>
      </c>
      <c r="E449" s="18">
        <v>3.35</v>
      </c>
      <c r="F449" s="19">
        <v>2.58E-2</v>
      </c>
      <c r="G449" s="20">
        <v>1413.53</v>
      </c>
      <c r="H449" s="20">
        <v>1295</v>
      </c>
      <c r="I449" s="20">
        <v>1390</v>
      </c>
      <c r="J449" s="16">
        <v>545</v>
      </c>
      <c r="K449" s="17"/>
      <c r="L449" s="21"/>
      <c r="M449" s="20">
        <f>G449*(100-$B$4)*(100-$B$5)/10000</f>
        <v>1413.53</v>
      </c>
      <c r="N449" s="20">
        <f>L449*M449</f>
        <v>0</v>
      </c>
      <c r="O449" s="20">
        <f>E449*L449</f>
        <v>0</v>
      </c>
      <c r="P449" s="20">
        <f>F449*L449</f>
        <v>0</v>
      </c>
    </row>
    <row r="450" spans="1:16" ht="11.1" customHeight="1" outlineLevel="2" x14ac:dyDescent="0.2">
      <c r="A450" s="29" t="s">
        <v>528</v>
      </c>
      <c r="B450" s="29"/>
      <c r="C450" s="29"/>
      <c r="D450" s="29"/>
      <c r="E450" s="29"/>
      <c r="F450" s="29"/>
      <c r="G450" s="29"/>
      <c r="H450" s="29"/>
      <c r="I450" s="29"/>
      <c r="J450" s="29"/>
      <c r="K450" s="29"/>
      <c r="L450" s="29"/>
      <c r="M450" s="45"/>
      <c r="N450" s="45"/>
      <c r="O450" s="45"/>
      <c r="P450" s="45"/>
    </row>
    <row r="451" spans="1:16" ht="11.1" customHeight="1" outlineLevel="3" x14ac:dyDescent="0.2">
      <c r="A451" s="32" t="s">
        <v>529</v>
      </c>
      <c r="B451" s="32"/>
      <c r="C451" s="32"/>
      <c r="D451" s="32"/>
      <c r="E451" s="32"/>
      <c r="F451" s="32"/>
      <c r="G451" s="32"/>
      <c r="H451" s="32"/>
      <c r="I451" s="32"/>
      <c r="J451" s="32"/>
      <c r="K451" s="32"/>
      <c r="L451" s="32"/>
      <c r="M451" s="46"/>
      <c r="N451" s="46"/>
      <c r="O451" s="46"/>
      <c r="P451" s="46"/>
    </row>
    <row r="452" spans="1:16" s="1" customFormat="1" ht="72.95" customHeight="1" outlineLevel="4" x14ac:dyDescent="0.2">
      <c r="A452" s="23"/>
      <c r="B452" s="16">
        <v>941428210</v>
      </c>
      <c r="C452" s="17" t="s">
        <v>530</v>
      </c>
      <c r="D452" s="17" t="s">
        <v>23</v>
      </c>
      <c r="E452" s="18">
        <v>0.495</v>
      </c>
      <c r="F452" s="19">
        <v>8.3999999999999995E-3</v>
      </c>
      <c r="G452" s="20">
        <v>347.82</v>
      </c>
      <c r="H452" s="20">
        <v>399</v>
      </c>
      <c r="I452" s="20">
        <v>425</v>
      </c>
      <c r="J452" s="16">
        <v>7</v>
      </c>
      <c r="K452" s="17"/>
      <c r="L452" s="21"/>
      <c r="M452" s="20">
        <f>G452*(100-$B$4)*(100-$B$5)/10000</f>
        <v>347.82</v>
      </c>
      <c r="N452" s="20">
        <f>L452*M452</f>
        <v>0</v>
      </c>
      <c r="O452" s="20">
        <f>E452*L452</f>
        <v>0</v>
      </c>
      <c r="P452" s="20">
        <f>F452*L452</f>
        <v>0</v>
      </c>
    </row>
    <row r="453" spans="1:16" s="1" customFormat="1" ht="72.95" customHeight="1" outlineLevel="4" x14ac:dyDescent="0.2">
      <c r="A453" s="23"/>
      <c r="B453" s="16">
        <v>941429210</v>
      </c>
      <c r="C453" s="17" t="s">
        <v>531</v>
      </c>
      <c r="D453" s="17" t="s">
        <v>23</v>
      </c>
      <c r="E453" s="18">
        <v>0.495</v>
      </c>
      <c r="F453" s="19">
        <v>8.3999999999999995E-3</v>
      </c>
      <c r="G453" s="20">
        <v>347.82</v>
      </c>
      <c r="H453" s="20">
        <v>399</v>
      </c>
      <c r="I453" s="20">
        <v>425</v>
      </c>
      <c r="J453" s="17"/>
      <c r="K453" s="17"/>
      <c r="L453" s="21"/>
      <c r="M453" s="20">
        <f>G453*(100-$B$4)*(100-$B$5)/10000</f>
        <v>347.82</v>
      </c>
      <c r="N453" s="20">
        <f>L453*M453</f>
        <v>0</v>
      </c>
      <c r="O453" s="20">
        <f>E453*L453</f>
        <v>0</v>
      </c>
      <c r="P453" s="20">
        <f>F453*L453</f>
        <v>0</v>
      </c>
    </row>
    <row r="454" spans="1:16" s="1" customFormat="1" ht="72.95" customHeight="1" outlineLevel="4" x14ac:dyDescent="0.2">
      <c r="A454" s="23"/>
      <c r="B454" s="16">
        <v>941428215</v>
      </c>
      <c r="C454" s="17" t="s">
        <v>532</v>
      </c>
      <c r="D454" s="17" t="s">
        <v>23</v>
      </c>
      <c r="E454" s="18">
        <v>0.7833</v>
      </c>
      <c r="F454" s="19">
        <v>1.6580000000000001E-2</v>
      </c>
      <c r="G454" s="20">
        <v>474.88</v>
      </c>
      <c r="H454" s="20">
        <v>545</v>
      </c>
      <c r="I454" s="20">
        <v>579</v>
      </c>
      <c r="J454" s="17"/>
      <c r="K454" s="17"/>
      <c r="L454" s="21"/>
      <c r="M454" s="20">
        <f>G454*(100-$B$4)*(100-$B$5)/10000</f>
        <v>474.88</v>
      </c>
      <c r="N454" s="20">
        <f>L454*M454</f>
        <v>0</v>
      </c>
      <c r="O454" s="20">
        <f>E454*L454</f>
        <v>0</v>
      </c>
      <c r="P454" s="20">
        <f>F454*L454</f>
        <v>0</v>
      </c>
    </row>
    <row r="455" spans="1:16" s="1" customFormat="1" ht="72.95" customHeight="1" outlineLevel="4" x14ac:dyDescent="0.2">
      <c r="A455" s="23"/>
      <c r="B455" s="16">
        <v>941429215</v>
      </c>
      <c r="C455" s="17" t="s">
        <v>533</v>
      </c>
      <c r="D455" s="17" t="s">
        <v>23</v>
      </c>
      <c r="E455" s="18">
        <v>0.7833</v>
      </c>
      <c r="F455" s="19">
        <v>1.6580000000000001E-2</v>
      </c>
      <c r="G455" s="20">
        <v>474.88</v>
      </c>
      <c r="H455" s="20">
        <v>545</v>
      </c>
      <c r="I455" s="20">
        <v>579</v>
      </c>
      <c r="J455" s="16">
        <v>339</v>
      </c>
      <c r="K455" s="17"/>
      <c r="L455" s="21"/>
      <c r="M455" s="20">
        <f>G455*(100-$B$4)*(100-$B$5)/10000</f>
        <v>474.88</v>
      </c>
      <c r="N455" s="20">
        <f>L455*M455</f>
        <v>0</v>
      </c>
      <c r="O455" s="20">
        <f>E455*L455</f>
        <v>0</v>
      </c>
      <c r="P455" s="20">
        <f>F455*L455</f>
        <v>0</v>
      </c>
    </row>
    <row r="456" spans="1:16" s="1" customFormat="1" ht="72.95" customHeight="1" outlineLevel="4" x14ac:dyDescent="0.2">
      <c r="A456" s="23"/>
      <c r="B456" s="16">
        <v>941428221</v>
      </c>
      <c r="C456" s="17" t="s">
        <v>534</v>
      </c>
      <c r="D456" s="17" t="s">
        <v>23</v>
      </c>
      <c r="E456" s="18">
        <v>1.08</v>
      </c>
      <c r="F456" s="19">
        <v>2.2200000000000001E-2</v>
      </c>
      <c r="G456" s="20">
        <v>649.59</v>
      </c>
      <c r="H456" s="20">
        <v>735</v>
      </c>
      <c r="I456" s="20">
        <v>785</v>
      </c>
      <c r="J456" s="16">
        <v>9</v>
      </c>
      <c r="K456" s="17"/>
      <c r="L456" s="21"/>
      <c r="M456" s="20">
        <f>G456*(100-$B$4)*(100-$B$5)/10000</f>
        <v>649.59</v>
      </c>
      <c r="N456" s="20">
        <f>L456*M456</f>
        <v>0</v>
      </c>
      <c r="O456" s="20">
        <f>E456*L456</f>
        <v>0</v>
      </c>
      <c r="P456" s="20">
        <f>F456*L456</f>
        <v>0</v>
      </c>
    </row>
    <row r="457" spans="1:16" s="1" customFormat="1" ht="72.95" customHeight="1" outlineLevel="4" x14ac:dyDescent="0.2">
      <c r="A457" s="23"/>
      <c r="B457" s="16">
        <v>941429221</v>
      </c>
      <c r="C457" s="17" t="s">
        <v>535</v>
      </c>
      <c r="D457" s="17" t="s">
        <v>23</v>
      </c>
      <c r="E457" s="18">
        <v>1.08</v>
      </c>
      <c r="F457" s="19">
        <v>2.2200000000000001E-2</v>
      </c>
      <c r="G457" s="20">
        <v>649.59</v>
      </c>
      <c r="H457" s="20">
        <v>735</v>
      </c>
      <c r="I457" s="20">
        <v>785</v>
      </c>
      <c r="J457" s="16">
        <v>72</v>
      </c>
      <c r="K457" s="17"/>
      <c r="L457" s="21"/>
      <c r="M457" s="20">
        <f>G457*(100-$B$4)*(100-$B$5)/10000</f>
        <v>649.59</v>
      </c>
      <c r="N457" s="20">
        <f>L457*M457</f>
        <v>0</v>
      </c>
      <c r="O457" s="20">
        <f>E457*L457</f>
        <v>0</v>
      </c>
      <c r="P457" s="20">
        <f>F457*L457</f>
        <v>0</v>
      </c>
    </row>
    <row r="458" spans="1:16" ht="11.1" customHeight="1" outlineLevel="3" x14ac:dyDescent="0.2">
      <c r="A458" s="32" t="s">
        <v>536</v>
      </c>
      <c r="B458" s="32"/>
      <c r="C458" s="32"/>
      <c r="D458" s="32"/>
      <c r="E458" s="32"/>
      <c r="F458" s="32"/>
      <c r="G458" s="32"/>
      <c r="H458" s="32"/>
      <c r="I458" s="32"/>
      <c r="J458" s="32"/>
      <c r="K458" s="32"/>
      <c r="L458" s="32"/>
      <c r="M458" s="46"/>
      <c r="N458" s="46"/>
      <c r="O458" s="46"/>
      <c r="P458" s="46"/>
    </row>
    <row r="459" spans="1:16" s="1" customFormat="1" ht="33.950000000000003" customHeight="1" outlineLevel="4" x14ac:dyDescent="0.2">
      <c r="A459" s="36"/>
      <c r="B459" s="16">
        <v>141411312</v>
      </c>
      <c r="C459" s="17" t="s">
        <v>537</v>
      </c>
      <c r="D459" s="17" t="s">
        <v>23</v>
      </c>
      <c r="E459" s="18">
        <v>0.36070000000000002</v>
      </c>
      <c r="F459" s="19">
        <v>3.2299999999999998E-3</v>
      </c>
      <c r="G459" s="20">
        <v>459</v>
      </c>
      <c r="H459" s="20">
        <v>519</v>
      </c>
      <c r="I459" s="20">
        <v>555</v>
      </c>
      <c r="J459" s="17" t="s">
        <v>24</v>
      </c>
      <c r="K459" s="17"/>
      <c r="L459" s="21"/>
      <c r="M459" s="20">
        <f>G459*(100-$B$4)*(100-$B$5)/10000</f>
        <v>459</v>
      </c>
      <c r="N459" s="20">
        <f>L459*M459</f>
        <v>0</v>
      </c>
      <c r="O459" s="20">
        <f>E459*L459</f>
        <v>0</v>
      </c>
      <c r="P459" s="20">
        <f>F459*L459</f>
        <v>0</v>
      </c>
    </row>
    <row r="460" spans="1:16" s="1" customFormat="1" ht="33.950000000000003" customHeight="1" outlineLevel="4" x14ac:dyDescent="0.2">
      <c r="A460" s="38"/>
      <c r="B460" s="16">
        <v>141411212</v>
      </c>
      <c r="C460" s="17" t="s">
        <v>538</v>
      </c>
      <c r="D460" s="17" t="s">
        <v>23</v>
      </c>
      <c r="E460" s="18">
        <v>0.36070000000000002</v>
      </c>
      <c r="F460" s="19">
        <v>3.2299999999999998E-3</v>
      </c>
      <c r="G460" s="20">
        <v>459</v>
      </c>
      <c r="H460" s="20">
        <v>519</v>
      </c>
      <c r="I460" s="20">
        <v>555</v>
      </c>
      <c r="J460" s="17" t="s">
        <v>24</v>
      </c>
      <c r="K460" s="17"/>
      <c r="L460" s="21"/>
      <c r="M460" s="20">
        <f>G460*(100-$B$4)*(100-$B$5)/10000</f>
        <v>459</v>
      </c>
      <c r="N460" s="20">
        <f>L460*M460</f>
        <v>0</v>
      </c>
      <c r="O460" s="20">
        <f>E460*L460</f>
        <v>0</v>
      </c>
      <c r="P460" s="20">
        <f>F460*L460</f>
        <v>0</v>
      </c>
    </row>
    <row r="461" spans="1:16" s="1" customFormat="1" ht="33.950000000000003" customHeight="1" outlineLevel="4" x14ac:dyDescent="0.2">
      <c r="A461" s="38"/>
      <c r="B461" s="16">
        <v>141411208</v>
      </c>
      <c r="C461" s="17" t="s">
        <v>539</v>
      </c>
      <c r="D461" s="17" t="s">
        <v>23</v>
      </c>
      <c r="E461" s="18">
        <v>0.35270000000000001</v>
      </c>
      <c r="F461" s="19">
        <v>3.2299999999999998E-3</v>
      </c>
      <c r="G461" s="20">
        <v>395.47</v>
      </c>
      <c r="H461" s="20">
        <v>449</v>
      </c>
      <c r="I461" s="20">
        <v>479</v>
      </c>
      <c r="J461" s="17" t="s">
        <v>24</v>
      </c>
      <c r="K461" s="17"/>
      <c r="L461" s="21"/>
      <c r="M461" s="20">
        <f>G461*(100-$B$4)*(100-$B$5)/10000</f>
        <v>395.47</v>
      </c>
      <c r="N461" s="20">
        <f>L461*M461</f>
        <v>0</v>
      </c>
      <c r="O461" s="20">
        <f>E461*L461</f>
        <v>0</v>
      </c>
      <c r="P461" s="20">
        <f>F461*L461</f>
        <v>0</v>
      </c>
    </row>
    <row r="462" spans="1:16" s="1" customFormat="1" ht="33.950000000000003" customHeight="1" outlineLevel="4" x14ac:dyDescent="0.2">
      <c r="A462" s="37"/>
      <c r="B462" s="16">
        <v>141411308</v>
      </c>
      <c r="C462" s="17" t="s">
        <v>540</v>
      </c>
      <c r="D462" s="17" t="s">
        <v>23</v>
      </c>
      <c r="E462" s="18">
        <v>0.35270000000000001</v>
      </c>
      <c r="F462" s="19">
        <v>3.2299999999999998E-3</v>
      </c>
      <c r="G462" s="20">
        <v>395.47</v>
      </c>
      <c r="H462" s="20">
        <v>449</v>
      </c>
      <c r="I462" s="20">
        <v>479</v>
      </c>
      <c r="J462" s="16">
        <v>880</v>
      </c>
      <c r="K462" s="17"/>
      <c r="L462" s="21"/>
      <c r="M462" s="20">
        <f>G462*(100-$B$4)*(100-$B$5)/10000</f>
        <v>395.47</v>
      </c>
      <c r="N462" s="20">
        <f>L462*M462</f>
        <v>0</v>
      </c>
      <c r="O462" s="20">
        <f>E462*L462</f>
        <v>0</v>
      </c>
      <c r="P462" s="20">
        <f>F462*L462</f>
        <v>0</v>
      </c>
    </row>
    <row r="463" spans="1:16" s="1" customFormat="1" ht="36" customHeight="1" outlineLevel="4" x14ac:dyDescent="0.2">
      <c r="A463" s="39"/>
      <c r="B463" s="9">
        <v>126411208</v>
      </c>
      <c r="C463" s="10" t="s">
        <v>541</v>
      </c>
      <c r="D463" s="10" t="s">
        <v>23</v>
      </c>
      <c r="E463" s="11">
        <v>0.12</v>
      </c>
      <c r="F463" s="12">
        <v>1.3799999999999999E-3</v>
      </c>
      <c r="G463" s="13">
        <v>316.06</v>
      </c>
      <c r="H463" s="13">
        <v>359</v>
      </c>
      <c r="I463" s="13">
        <v>385</v>
      </c>
      <c r="J463" s="9">
        <v>428</v>
      </c>
      <c r="K463" s="10"/>
      <c r="L463" s="14"/>
      <c r="M463" s="13">
        <f>G463*(100-$B$4)*(100-$B$5)/10000</f>
        <v>316.06</v>
      </c>
      <c r="N463" s="13">
        <f>L463*M463</f>
        <v>0</v>
      </c>
      <c r="O463" s="13">
        <f>E463*L463</f>
        <v>0</v>
      </c>
      <c r="P463" s="13">
        <f>F463*L463</f>
        <v>0</v>
      </c>
    </row>
    <row r="464" spans="1:16" s="1" customFormat="1" ht="36" customHeight="1" outlineLevel="4" x14ac:dyDescent="0.2">
      <c r="A464" s="40"/>
      <c r="B464" s="9">
        <v>126411308</v>
      </c>
      <c r="C464" s="10" t="s">
        <v>542</v>
      </c>
      <c r="D464" s="10" t="s">
        <v>23</v>
      </c>
      <c r="E464" s="11">
        <v>0.15</v>
      </c>
      <c r="F464" s="12">
        <v>1.9599999999999999E-3</v>
      </c>
      <c r="G464" s="13">
        <v>316.06</v>
      </c>
      <c r="H464" s="13">
        <v>359</v>
      </c>
      <c r="I464" s="13">
        <v>385</v>
      </c>
      <c r="J464" s="10"/>
      <c r="K464" s="10" t="s">
        <v>499</v>
      </c>
      <c r="L464" s="14"/>
      <c r="M464" s="13">
        <f>G464*(100-$B$4)*(100-$B$5)/10000</f>
        <v>316.06</v>
      </c>
      <c r="N464" s="13">
        <f>L464*M464</f>
        <v>0</v>
      </c>
      <c r="O464" s="13">
        <f>E464*L464</f>
        <v>0</v>
      </c>
      <c r="P464" s="13">
        <f>F464*L464</f>
        <v>0</v>
      </c>
    </row>
    <row r="465" spans="1:16" s="1" customFormat="1" ht="33.950000000000003" customHeight="1" outlineLevel="4" x14ac:dyDescent="0.2">
      <c r="A465" s="39"/>
      <c r="B465" s="9">
        <v>126411212</v>
      </c>
      <c r="C465" s="10" t="s">
        <v>543</v>
      </c>
      <c r="D465" s="10" t="s">
        <v>23</v>
      </c>
      <c r="E465" s="11">
        <v>0.17499999999999999</v>
      </c>
      <c r="F465" s="12">
        <v>2E-3</v>
      </c>
      <c r="G465" s="13">
        <v>411.35</v>
      </c>
      <c r="H465" s="13">
        <v>465</v>
      </c>
      <c r="I465" s="13">
        <v>495</v>
      </c>
      <c r="J465" s="10"/>
      <c r="K465" s="10" t="s">
        <v>499</v>
      </c>
      <c r="L465" s="14"/>
      <c r="M465" s="13">
        <f>G465*(100-$B$4)*(100-$B$5)/10000</f>
        <v>411.35</v>
      </c>
      <c r="N465" s="13">
        <f>L465*M465</f>
        <v>0</v>
      </c>
      <c r="O465" s="13">
        <f>E465*L465</f>
        <v>0</v>
      </c>
      <c r="P465" s="13">
        <f>F465*L465</f>
        <v>0</v>
      </c>
    </row>
    <row r="466" spans="1:16" s="1" customFormat="1" ht="33.950000000000003" customHeight="1" outlineLevel="4" x14ac:dyDescent="0.2">
      <c r="A466" s="41"/>
      <c r="B466" s="17" t="s">
        <v>544</v>
      </c>
      <c r="C466" s="17" t="s">
        <v>545</v>
      </c>
      <c r="D466" s="17" t="s">
        <v>23</v>
      </c>
      <c r="E466" s="18">
        <v>0.27500000000000002</v>
      </c>
      <c r="F466" s="19">
        <v>1.48E-3</v>
      </c>
      <c r="G466" s="20">
        <v>935.47</v>
      </c>
      <c r="H466" s="20">
        <v>1059</v>
      </c>
      <c r="I466" s="20">
        <v>1129</v>
      </c>
      <c r="J466" s="17" t="s">
        <v>24</v>
      </c>
      <c r="K466" s="17"/>
      <c r="L466" s="21"/>
      <c r="M466" s="20">
        <f>G466*(100-$B$4)*(100-$B$5)/10000</f>
        <v>935.47</v>
      </c>
      <c r="N466" s="20">
        <f>L466*M466</f>
        <v>0</v>
      </c>
      <c r="O466" s="20">
        <f>E466*L466</f>
        <v>0</v>
      </c>
      <c r="P466" s="20">
        <f>F466*L466</f>
        <v>0</v>
      </c>
    </row>
    <row r="467" spans="1:16" s="1" customFormat="1" ht="33.950000000000003" customHeight="1" outlineLevel="4" x14ac:dyDescent="0.2">
      <c r="A467" s="41"/>
      <c r="B467" s="9">
        <v>126411312</v>
      </c>
      <c r="C467" s="10" t="s">
        <v>546</v>
      </c>
      <c r="D467" s="10" t="s">
        <v>23</v>
      </c>
      <c r="E467" s="11">
        <v>0.15</v>
      </c>
      <c r="F467" s="12">
        <v>1.9599999999999999E-3</v>
      </c>
      <c r="G467" s="13">
        <v>411.35</v>
      </c>
      <c r="H467" s="13">
        <v>465</v>
      </c>
      <c r="I467" s="13">
        <v>495</v>
      </c>
      <c r="J467" s="9">
        <v>706</v>
      </c>
      <c r="K467" s="10"/>
      <c r="L467" s="14"/>
      <c r="M467" s="13">
        <f>G467*(100-$B$4)*(100-$B$5)/10000</f>
        <v>411.35</v>
      </c>
      <c r="N467" s="13">
        <f>L467*M467</f>
        <v>0</v>
      </c>
      <c r="O467" s="13">
        <f>E467*L467</f>
        <v>0</v>
      </c>
      <c r="P467" s="13">
        <f>F467*L467</f>
        <v>0</v>
      </c>
    </row>
    <row r="468" spans="1:16" s="1" customFormat="1" ht="33.950000000000003" customHeight="1" outlineLevel="4" x14ac:dyDescent="0.2">
      <c r="A468" s="41"/>
      <c r="B468" s="17" t="s">
        <v>547</v>
      </c>
      <c r="C468" s="17" t="s">
        <v>548</v>
      </c>
      <c r="D468" s="17" t="s">
        <v>23</v>
      </c>
      <c r="E468" s="18">
        <v>0.27500000000000002</v>
      </c>
      <c r="F468" s="19">
        <v>1.48E-3</v>
      </c>
      <c r="G468" s="20">
        <v>935.47</v>
      </c>
      <c r="H468" s="20">
        <v>1059</v>
      </c>
      <c r="I468" s="20">
        <v>1129</v>
      </c>
      <c r="J468" s="16">
        <v>458</v>
      </c>
      <c r="K468" s="17"/>
      <c r="L468" s="21"/>
      <c r="M468" s="20">
        <f>G468*(100-$B$4)*(100-$B$5)/10000</f>
        <v>935.47</v>
      </c>
      <c r="N468" s="20">
        <f>L468*M468</f>
        <v>0</v>
      </c>
      <c r="O468" s="20">
        <f>E468*L468</f>
        <v>0</v>
      </c>
      <c r="P468" s="20">
        <f>F468*L468</f>
        <v>0</v>
      </c>
    </row>
    <row r="469" spans="1:16" s="1" customFormat="1" ht="33.950000000000003" customHeight="1" outlineLevel="4" x14ac:dyDescent="0.2">
      <c r="A469" s="41"/>
      <c r="B469" s="9">
        <v>126411215</v>
      </c>
      <c r="C469" s="10" t="s">
        <v>549</v>
      </c>
      <c r="D469" s="10" t="s">
        <v>23</v>
      </c>
      <c r="E469" s="11">
        <v>0.185</v>
      </c>
      <c r="F469" s="12">
        <v>1.48E-3</v>
      </c>
      <c r="G469" s="13">
        <v>459</v>
      </c>
      <c r="H469" s="13">
        <v>519</v>
      </c>
      <c r="I469" s="13">
        <v>555</v>
      </c>
      <c r="J469" s="10" t="s">
        <v>24</v>
      </c>
      <c r="K469" s="10"/>
      <c r="L469" s="14"/>
      <c r="M469" s="13">
        <f>G469*(100-$B$4)*(100-$B$5)/10000</f>
        <v>459</v>
      </c>
      <c r="N469" s="13">
        <f>L469*M469</f>
        <v>0</v>
      </c>
      <c r="O469" s="13">
        <f>E469*L469</f>
        <v>0</v>
      </c>
      <c r="P469" s="13">
        <f>F469*L469</f>
        <v>0</v>
      </c>
    </row>
    <row r="470" spans="1:16" s="1" customFormat="1" ht="33.950000000000003" customHeight="1" outlineLevel="4" x14ac:dyDescent="0.2">
      <c r="A470" s="40"/>
      <c r="B470" s="9">
        <v>126411315</v>
      </c>
      <c r="C470" s="10" t="s">
        <v>550</v>
      </c>
      <c r="D470" s="10" t="s">
        <v>23</v>
      </c>
      <c r="E470" s="11">
        <v>0.185</v>
      </c>
      <c r="F470" s="12">
        <v>1.48E-3</v>
      </c>
      <c r="G470" s="13">
        <v>459</v>
      </c>
      <c r="H470" s="13">
        <v>519</v>
      </c>
      <c r="I470" s="13">
        <v>555</v>
      </c>
      <c r="J470" s="10"/>
      <c r="K470" s="10" t="s">
        <v>499</v>
      </c>
      <c r="L470" s="14"/>
      <c r="M470" s="13">
        <f>G470*(100-$B$4)*(100-$B$5)/10000</f>
        <v>459</v>
      </c>
      <c r="N470" s="13">
        <f>L470*M470</f>
        <v>0</v>
      </c>
      <c r="O470" s="13">
        <f>E470*L470</f>
        <v>0</v>
      </c>
      <c r="P470" s="13">
        <f>F470*L470</f>
        <v>0</v>
      </c>
    </row>
    <row r="471" spans="1:16" s="1" customFormat="1" ht="72.95" customHeight="1" outlineLevel="4" x14ac:dyDescent="0.2">
      <c r="A471" s="23"/>
      <c r="B471" s="16">
        <v>874518212</v>
      </c>
      <c r="C471" s="17" t="s">
        <v>551</v>
      </c>
      <c r="D471" s="17" t="s">
        <v>23</v>
      </c>
      <c r="E471" s="18">
        <v>0.57069999999999999</v>
      </c>
      <c r="F471" s="19">
        <v>2.8900000000000002E-3</v>
      </c>
      <c r="G471" s="20">
        <v>999</v>
      </c>
      <c r="H471" s="20">
        <v>1145</v>
      </c>
      <c r="I471" s="20">
        <v>1219</v>
      </c>
      <c r="J471" s="17" t="s">
        <v>24</v>
      </c>
      <c r="K471" s="17"/>
      <c r="L471" s="21"/>
      <c r="M471" s="20">
        <f>G471*(100-$B$4)*(100-$B$5)/10000</f>
        <v>999</v>
      </c>
      <c r="N471" s="20">
        <f>L471*M471</f>
        <v>0</v>
      </c>
      <c r="O471" s="20">
        <f>E471*L471</f>
        <v>0</v>
      </c>
      <c r="P471" s="20">
        <f>F471*L471</f>
        <v>0</v>
      </c>
    </row>
    <row r="472" spans="1:16" ht="11.1" customHeight="1" outlineLevel="1" x14ac:dyDescent="0.2">
      <c r="A472" s="28" t="s">
        <v>552</v>
      </c>
      <c r="B472" s="28"/>
      <c r="C472" s="28"/>
      <c r="D472" s="28"/>
      <c r="E472" s="28"/>
      <c r="F472" s="28"/>
      <c r="G472" s="28"/>
      <c r="H472" s="28"/>
      <c r="I472" s="28"/>
      <c r="J472" s="28"/>
      <c r="K472" s="28"/>
      <c r="L472" s="28"/>
      <c r="M472" s="44"/>
      <c r="N472" s="44"/>
      <c r="O472" s="44"/>
      <c r="P472" s="44"/>
    </row>
    <row r="473" spans="1:16" ht="11.1" customHeight="1" outlineLevel="2" x14ac:dyDescent="0.2">
      <c r="A473" s="29" t="s">
        <v>553</v>
      </c>
      <c r="B473" s="29"/>
      <c r="C473" s="29"/>
      <c r="D473" s="29"/>
      <c r="E473" s="29"/>
      <c r="F473" s="29"/>
      <c r="G473" s="29"/>
      <c r="H473" s="29"/>
      <c r="I473" s="29"/>
      <c r="J473" s="29"/>
      <c r="K473" s="29"/>
      <c r="L473" s="29"/>
      <c r="M473" s="45"/>
      <c r="N473" s="45"/>
      <c r="O473" s="45"/>
      <c r="P473" s="45"/>
    </row>
    <row r="474" spans="1:16" s="1" customFormat="1" ht="36" customHeight="1" outlineLevel="3" x14ac:dyDescent="0.2">
      <c r="A474" s="30"/>
      <c r="B474" s="9">
        <v>948411106</v>
      </c>
      <c r="C474" s="10" t="s">
        <v>554</v>
      </c>
      <c r="D474" s="10" t="s">
        <v>23</v>
      </c>
      <c r="E474" s="11">
        <v>0.13250000000000001</v>
      </c>
      <c r="F474" s="12">
        <v>5.4000000000000001E-4</v>
      </c>
      <c r="G474" s="13">
        <v>300.18</v>
      </c>
      <c r="H474" s="13">
        <v>339</v>
      </c>
      <c r="I474" s="13">
        <v>369</v>
      </c>
      <c r="J474" s="10" t="s">
        <v>24</v>
      </c>
      <c r="K474" s="10"/>
      <c r="L474" s="14"/>
      <c r="M474" s="13">
        <f>G474*(100-$B$4)*(100-$B$5)/10000</f>
        <v>300.18</v>
      </c>
      <c r="N474" s="13">
        <f>L474*M474</f>
        <v>0</v>
      </c>
      <c r="O474" s="13">
        <f>E474*L474</f>
        <v>0</v>
      </c>
      <c r="P474" s="13">
        <f>F474*L474</f>
        <v>0</v>
      </c>
    </row>
    <row r="475" spans="1:16" s="1" customFormat="1" ht="36" customHeight="1" outlineLevel="3" x14ac:dyDescent="0.2">
      <c r="A475" s="31"/>
      <c r="B475" s="9">
        <v>948411206</v>
      </c>
      <c r="C475" s="10" t="s">
        <v>555</v>
      </c>
      <c r="D475" s="10" t="s">
        <v>23</v>
      </c>
      <c r="E475" s="11">
        <v>0.13250000000000001</v>
      </c>
      <c r="F475" s="12">
        <v>5.4000000000000001E-4</v>
      </c>
      <c r="G475" s="13">
        <v>300.18</v>
      </c>
      <c r="H475" s="13">
        <v>339</v>
      </c>
      <c r="I475" s="13">
        <v>369</v>
      </c>
      <c r="J475" s="10" t="s">
        <v>24</v>
      </c>
      <c r="K475" s="10"/>
      <c r="L475" s="14"/>
      <c r="M475" s="13">
        <f>G475*(100-$B$4)*(100-$B$5)/10000</f>
        <v>300.18</v>
      </c>
      <c r="N475" s="13">
        <f>L475*M475</f>
        <v>0</v>
      </c>
      <c r="O475" s="13">
        <f>E475*L475</f>
        <v>0</v>
      </c>
      <c r="P475" s="13">
        <f>F475*L475</f>
        <v>0</v>
      </c>
    </row>
    <row r="476" spans="1:16" s="1" customFormat="1" ht="36" customHeight="1" outlineLevel="3" x14ac:dyDescent="0.2">
      <c r="A476" s="30"/>
      <c r="B476" s="9">
        <v>946411111</v>
      </c>
      <c r="C476" s="10" t="s">
        <v>556</v>
      </c>
      <c r="D476" s="10" t="s">
        <v>23</v>
      </c>
      <c r="E476" s="11">
        <v>0.23</v>
      </c>
      <c r="F476" s="12">
        <v>1.6199999999999999E-3</v>
      </c>
      <c r="G476" s="13">
        <v>538.41</v>
      </c>
      <c r="H476" s="13">
        <v>609</v>
      </c>
      <c r="I476" s="13">
        <v>649</v>
      </c>
      <c r="J476" s="10" t="s">
        <v>24</v>
      </c>
      <c r="K476" s="10"/>
      <c r="L476" s="14"/>
      <c r="M476" s="13">
        <f>G476*(100-$B$4)*(100-$B$5)/10000</f>
        <v>538.41</v>
      </c>
      <c r="N476" s="13">
        <f>L476*M476</f>
        <v>0</v>
      </c>
      <c r="O476" s="13">
        <f>E476*L476</f>
        <v>0</v>
      </c>
      <c r="P476" s="13">
        <f>F476*L476</f>
        <v>0</v>
      </c>
    </row>
    <row r="477" spans="1:16" s="1" customFormat="1" ht="36" customHeight="1" outlineLevel="3" x14ac:dyDescent="0.2">
      <c r="A477" s="31"/>
      <c r="B477" s="9">
        <v>946411211</v>
      </c>
      <c r="C477" s="10" t="s">
        <v>557</v>
      </c>
      <c r="D477" s="10" t="s">
        <v>23</v>
      </c>
      <c r="E477" s="11">
        <v>0.23</v>
      </c>
      <c r="F477" s="12">
        <v>1.6199999999999999E-3</v>
      </c>
      <c r="G477" s="13">
        <v>538.41</v>
      </c>
      <c r="H477" s="13">
        <v>609</v>
      </c>
      <c r="I477" s="13">
        <v>649</v>
      </c>
      <c r="J477" s="9">
        <v>349</v>
      </c>
      <c r="K477" s="10"/>
      <c r="L477" s="14"/>
      <c r="M477" s="13">
        <f>G477*(100-$B$4)*(100-$B$5)/10000</f>
        <v>538.41</v>
      </c>
      <c r="N477" s="13">
        <f>L477*M477</f>
        <v>0</v>
      </c>
      <c r="O477" s="13">
        <f>E477*L477</f>
        <v>0</v>
      </c>
      <c r="P477" s="13">
        <f>F477*L477</f>
        <v>0</v>
      </c>
    </row>
    <row r="478" spans="1:16" s="1" customFormat="1" ht="36" customHeight="1" outlineLevel="3" x14ac:dyDescent="0.2">
      <c r="A478" s="30"/>
      <c r="B478" s="9">
        <v>947411206</v>
      </c>
      <c r="C478" s="10" t="s">
        <v>558</v>
      </c>
      <c r="D478" s="10" t="s">
        <v>23</v>
      </c>
      <c r="E478" s="11">
        <v>0.125</v>
      </c>
      <c r="F478" s="12">
        <v>4.6000000000000001E-4</v>
      </c>
      <c r="G478" s="13">
        <v>300.18</v>
      </c>
      <c r="H478" s="13">
        <v>339</v>
      </c>
      <c r="I478" s="13">
        <v>369</v>
      </c>
      <c r="J478" s="9">
        <v>18</v>
      </c>
      <c r="K478" s="10"/>
      <c r="L478" s="14"/>
      <c r="M478" s="13">
        <f>G478*(100-$B$4)*(100-$B$5)/10000</f>
        <v>300.18</v>
      </c>
      <c r="N478" s="13">
        <f>L478*M478</f>
        <v>0</v>
      </c>
      <c r="O478" s="13">
        <f>E478*L478</f>
        <v>0</v>
      </c>
      <c r="P478" s="13">
        <f>F478*L478</f>
        <v>0</v>
      </c>
    </row>
    <row r="479" spans="1:16" s="1" customFormat="1" ht="36" customHeight="1" outlineLevel="3" x14ac:dyDescent="0.2">
      <c r="A479" s="31"/>
      <c r="B479" s="9">
        <v>947411106</v>
      </c>
      <c r="C479" s="10" t="s">
        <v>559</v>
      </c>
      <c r="D479" s="10" t="s">
        <v>23</v>
      </c>
      <c r="E479" s="11">
        <v>0.125</v>
      </c>
      <c r="F479" s="12">
        <v>4.6000000000000001E-4</v>
      </c>
      <c r="G479" s="13">
        <v>300.18</v>
      </c>
      <c r="H479" s="13">
        <v>339</v>
      </c>
      <c r="I479" s="13">
        <v>369</v>
      </c>
      <c r="J479" s="10"/>
      <c r="K479" s="10" t="s">
        <v>511</v>
      </c>
      <c r="L479" s="14"/>
      <c r="M479" s="13">
        <f>G479*(100-$B$4)*(100-$B$5)/10000</f>
        <v>300.18</v>
      </c>
      <c r="N479" s="13">
        <f>L479*M479</f>
        <v>0</v>
      </c>
      <c r="O479" s="13">
        <f>E479*L479</f>
        <v>0</v>
      </c>
      <c r="P479" s="13">
        <f>F479*L479</f>
        <v>0</v>
      </c>
    </row>
    <row r="480" spans="1:16" s="1" customFormat="1" ht="36" customHeight="1" outlineLevel="3" x14ac:dyDescent="0.2">
      <c r="A480" s="30"/>
      <c r="B480" s="9">
        <v>946411107</v>
      </c>
      <c r="C480" s="10" t="s">
        <v>560</v>
      </c>
      <c r="D480" s="10" t="s">
        <v>23</v>
      </c>
      <c r="E480" s="11">
        <v>0.15</v>
      </c>
      <c r="F480" s="12">
        <v>9.1E-4</v>
      </c>
      <c r="G480" s="13">
        <v>506.65</v>
      </c>
      <c r="H480" s="13">
        <v>579</v>
      </c>
      <c r="I480" s="13">
        <v>619</v>
      </c>
      <c r="J480" s="9">
        <v>229</v>
      </c>
      <c r="K480" s="10"/>
      <c r="L480" s="14"/>
      <c r="M480" s="13">
        <f>G480*(100-$B$4)*(100-$B$5)/10000</f>
        <v>506.65</v>
      </c>
      <c r="N480" s="13">
        <f>L480*M480</f>
        <v>0</v>
      </c>
      <c r="O480" s="13">
        <f>E480*L480</f>
        <v>0</v>
      </c>
      <c r="P480" s="13">
        <f>F480*L480</f>
        <v>0</v>
      </c>
    </row>
    <row r="481" spans="1:16" s="1" customFormat="1" ht="36" customHeight="1" outlineLevel="3" x14ac:dyDescent="0.2">
      <c r="A481" s="31"/>
      <c r="B481" s="9">
        <v>946411207</v>
      </c>
      <c r="C481" s="10" t="s">
        <v>561</v>
      </c>
      <c r="D481" s="10" t="s">
        <v>23</v>
      </c>
      <c r="E481" s="11">
        <v>0.15</v>
      </c>
      <c r="F481" s="12">
        <v>9.1E-4</v>
      </c>
      <c r="G481" s="13">
        <v>506.65</v>
      </c>
      <c r="H481" s="13">
        <v>579</v>
      </c>
      <c r="I481" s="13">
        <v>619</v>
      </c>
      <c r="J481" s="9">
        <v>239</v>
      </c>
      <c r="K481" s="10"/>
      <c r="L481" s="14"/>
      <c r="M481" s="13">
        <f>G481*(100-$B$4)*(100-$B$5)/10000</f>
        <v>506.65</v>
      </c>
      <c r="N481" s="13">
        <f>L481*M481</f>
        <v>0</v>
      </c>
      <c r="O481" s="13">
        <f>E481*L481</f>
        <v>0</v>
      </c>
      <c r="P481" s="13">
        <f>F481*L481</f>
        <v>0</v>
      </c>
    </row>
    <row r="482" spans="1:16" ht="11.1" customHeight="1" outlineLevel="2" x14ac:dyDescent="0.2">
      <c r="A482" s="29" t="s">
        <v>562</v>
      </c>
      <c r="B482" s="29"/>
      <c r="C482" s="29"/>
      <c r="D482" s="29"/>
      <c r="E482" s="29"/>
      <c r="F482" s="29"/>
      <c r="G482" s="29"/>
      <c r="H482" s="29"/>
      <c r="I482" s="29"/>
      <c r="J482" s="29"/>
      <c r="K482" s="29"/>
      <c r="L482" s="29"/>
      <c r="M482" s="45"/>
      <c r="N482" s="45"/>
      <c r="O482" s="45"/>
      <c r="P482" s="45"/>
    </row>
    <row r="483" spans="1:16" s="1" customFormat="1" ht="72.95" customHeight="1" outlineLevel="3" x14ac:dyDescent="0.2">
      <c r="A483" s="15"/>
      <c r="B483" s="17" t="s">
        <v>563</v>
      </c>
      <c r="C483" s="17" t="s">
        <v>564</v>
      </c>
      <c r="D483" s="17" t="s">
        <v>23</v>
      </c>
      <c r="E483" s="18">
        <v>0.17</v>
      </c>
      <c r="F483" s="19">
        <v>1.24E-3</v>
      </c>
      <c r="G483" s="20">
        <v>538.41</v>
      </c>
      <c r="H483" s="20">
        <v>609</v>
      </c>
      <c r="I483" s="20">
        <v>649</v>
      </c>
      <c r="J483" s="16">
        <v>552</v>
      </c>
      <c r="K483" s="17"/>
      <c r="L483" s="21"/>
      <c r="M483" s="20">
        <f>G483*(100-$B$4)*(100-$B$5)/10000</f>
        <v>538.41</v>
      </c>
      <c r="N483" s="20">
        <f>L483*M483</f>
        <v>0</v>
      </c>
      <c r="O483" s="20">
        <f>E483*L483</f>
        <v>0</v>
      </c>
      <c r="P483" s="20">
        <f>F483*L483</f>
        <v>0</v>
      </c>
    </row>
    <row r="484" spans="1:16" s="1" customFormat="1" ht="72.95" customHeight="1" outlineLevel="3" x14ac:dyDescent="0.2">
      <c r="A484" s="15"/>
      <c r="B484" s="17" t="s">
        <v>565</v>
      </c>
      <c r="C484" s="17" t="s">
        <v>566</v>
      </c>
      <c r="D484" s="17" t="s">
        <v>23</v>
      </c>
      <c r="E484" s="18">
        <v>0.17</v>
      </c>
      <c r="F484" s="19">
        <v>1.24E-3</v>
      </c>
      <c r="G484" s="20">
        <v>538.41</v>
      </c>
      <c r="H484" s="20">
        <v>609</v>
      </c>
      <c r="I484" s="20">
        <v>649</v>
      </c>
      <c r="J484" s="16">
        <v>417</v>
      </c>
      <c r="K484" s="17"/>
      <c r="L484" s="21"/>
      <c r="M484" s="20">
        <f>G484*(100-$B$4)*(100-$B$5)/10000</f>
        <v>538.41</v>
      </c>
      <c r="N484" s="20">
        <f>L484*M484</f>
        <v>0</v>
      </c>
      <c r="O484" s="20">
        <f>E484*L484</f>
        <v>0</v>
      </c>
      <c r="P484" s="20">
        <f>F484*L484</f>
        <v>0</v>
      </c>
    </row>
    <row r="485" spans="1:16" ht="11.1" customHeight="1" outlineLevel="2" x14ac:dyDescent="0.2">
      <c r="A485" s="29" t="s">
        <v>567</v>
      </c>
      <c r="B485" s="29"/>
      <c r="C485" s="29"/>
      <c r="D485" s="29"/>
      <c r="E485" s="29"/>
      <c r="F485" s="29"/>
      <c r="G485" s="29"/>
      <c r="H485" s="29"/>
      <c r="I485" s="29"/>
      <c r="J485" s="29"/>
      <c r="K485" s="29"/>
      <c r="L485" s="29"/>
      <c r="M485" s="45"/>
      <c r="N485" s="45"/>
      <c r="O485" s="45"/>
      <c r="P485" s="45"/>
    </row>
    <row r="486" spans="1:16" s="1" customFormat="1" ht="72.95" customHeight="1" outlineLevel="3" x14ac:dyDescent="0.2">
      <c r="A486" s="8"/>
      <c r="B486" s="9">
        <v>846511210</v>
      </c>
      <c r="C486" s="10" t="s">
        <v>568</v>
      </c>
      <c r="D486" s="10" t="s">
        <v>23</v>
      </c>
      <c r="E486" s="11">
        <v>0.78500000000000003</v>
      </c>
      <c r="F486" s="12">
        <v>3.8999999999999998E-3</v>
      </c>
      <c r="G486" s="13">
        <v>919.59</v>
      </c>
      <c r="H486" s="13">
        <v>1065</v>
      </c>
      <c r="I486" s="13">
        <v>1129</v>
      </c>
      <c r="J486" s="10" t="s">
        <v>24</v>
      </c>
      <c r="K486" s="10"/>
      <c r="L486" s="14"/>
      <c r="M486" s="13">
        <f>G486*(100-$B$4)*(100-$B$5)/10000</f>
        <v>919.59</v>
      </c>
      <c r="N486" s="13">
        <f>L486*M486</f>
        <v>0</v>
      </c>
      <c r="O486" s="13">
        <f>E486*L486</f>
        <v>0</v>
      </c>
      <c r="P486" s="13">
        <f>F486*L486</f>
        <v>0</v>
      </c>
    </row>
    <row r="487" spans="1:16" s="1" customFormat="1" ht="72.95" customHeight="1" outlineLevel="3" x14ac:dyDescent="0.2">
      <c r="A487" s="8"/>
      <c r="B487" s="9">
        <v>846511212</v>
      </c>
      <c r="C487" s="10" t="s">
        <v>569</v>
      </c>
      <c r="D487" s="10" t="s">
        <v>23</v>
      </c>
      <c r="E487" s="11">
        <v>1.5249999999999999</v>
      </c>
      <c r="F487" s="12">
        <v>7.5199999999999998E-3</v>
      </c>
      <c r="G487" s="13">
        <v>1373.82</v>
      </c>
      <c r="H487" s="13">
        <v>1589</v>
      </c>
      <c r="I487" s="13">
        <v>1685</v>
      </c>
      <c r="J487" s="10"/>
      <c r="K487" s="10"/>
      <c r="L487" s="14"/>
      <c r="M487" s="13">
        <f>G487*(100-$B$4)*(100-$B$5)/10000</f>
        <v>1373.82</v>
      </c>
      <c r="N487" s="13">
        <f>L487*M487</f>
        <v>0</v>
      </c>
      <c r="O487" s="13">
        <f>E487*L487</f>
        <v>0</v>
      </c>
      <c r="P487" s="13">
        <f>F487*L487</f>
        <v>0</v>
      </c>
    </row>
    <row r="488" spans="1:16" ht="11.1" customHeight="1" outlineLevel="2" x14ac:dyDescent="0.2">
      <c r="A488" s="29" t="s">
        <v>570</v>
      </c>
      <c r="B488" s="29"/>
      <c r="C488" s="29"/>
      <c r="D488" s="29"/>
      <c r="E488" s="29"/>
      <c r="F488" s="29"/>
      <c r="G488" s="29"/>
      <c r="H488" s="29"/>
      <c r="I488" s="29"/>
      <c r="J488" s="29"/>
      <c r="K488" s="29"/>
      <c r="L488" s="29"/>
      <c r="M488" s="45"/>
      <c r="N488" s="45"/>
      <c r="O488" s="45"/>
      <c r="P488" s="45"/>
    </row>
    <row r="489" spans="1:16" s="1" customFormat="1" ht="72.95" customHeight="1" outlineLevel="3" x14ac:dyDescent="0.2">
      <c r="A489" s="8"/>
      <c r="B489" s="10" t="s">
        <v>571</v>
      </c>
      <c r="C489" s="10" t="s">
        <v>572</v>
      </c>
      <c r="D489" s="10" t="s">
        <v>23</v>
      </c>
      <c r="E489" s="11">
        <v>0.2056</v>
      </c>
      <c r="F489" s="12">
        <v>6.4000000000000005E-4</v>
      </c>
      <c r="G489" s="13">
        <v>951.35</v>
      </c>
      <c r="H489" s="13">
        <v>1075</v>
      </c>
      <c r="I489" s="13">
        <v>1169</v>
      </c>
      <c r="J489" s="10" t="s">
        <v>24</v>
      </c>
      <c r="K489" s="10"/>
      <c r="L489" s="14"/>
      <c r="M489" s="13">
        <f>G489*(100-$B$4)*(100-$B$5)/10000</f>
        <v>951.35</v>
      </c>
      <c r="N489" s="13">
        <f>L489*M489</f>
        <v>0</v>
      </c>
      <c r="O489" s="13">
        <f>E489*L489</f>
        <v>0</v>
      </c>
      <c r="P489" s="13">
        <f>F489*L489</f>
        <v>0</v>
      </c>
    </row>
    <row r="490" spans="1:16" s="1" customFormat="1" ht="72.95" customHeight="1" outlineLevel="3" x14ac:dyDescent="0.2">
      <c r="A490" s="8"/>
      <c r="B490" s="10" t="s">
        <v>573</v>
      </c>
      <c r="C490" s="10" t="s">
        <v>574</v>
      </c>
      <c r="D490" s="10" t="s">
        <v>23</v>
      </c>
      <c r="E490" s="11">
        <v>0.1222</v>
      </c>
      <c r="F490" s="12">
        <v>6.8999999999999997E-4</v>
      </c>
      <c r="G490" s="13">
        <v>792.53</v>
      </c>
      <c r="H490" s="13">
        <v>919</v>
      </c>
      <c r="I490" s="13">
        <v>975</v>
      </c>
      <c r="J490" s="9">
        <v>492</v>
      </c>
      <c r="K490" s="10"/>
      <c r="L490" s="14"/>
      <c r="M490" s="13">
        <f>G490*(100-$B$4)*(100-$B$5)/10000</f>
        <v>792.53</v>
      </c>
      <c r="N490" s="13">
        <f>L490*M490</f>
        <v>0</v>
      </c>
      <c r="O490" s="13">
        <f>E490*L490</f>
        <v>0</v>
      </c>
      <c r="P490" s="13">
        <f>F490*L490</f>
        <v>0</v>
      </c>
    </row>
    <row r="491" spans="1:16" s="1" customFormat="1" ht="72.95" customHeight="1" outlineLevel="3" x14ac:dyDescent="0.2">
      <c r="A491" s="8"/>
      <c r="B491" s="10" t="s">
        <v>575</v>
      </c>
      <c r="C491" s="10" t="s">
        <v>576</v>
      </c>
      <c r="D491" s="10" t="s">
        <v>23</v>
      </c>
      <c r="E491" s="11">
        <v>0.1222</v>
      </c>
      <c r="F491" s="12">
        <v>6.8999999999999997E-4</v>
      </c>
      <c r="G491" s="13">
        <v>887.82</v>
      </c>
      <c r="H491" s="13">
        <v>995</v>
      </c>
      <c r="I491" s="13">
        <v>1079</v>
      </c>
      <c r="J491" s="9">
        <v>98</v>
      </c>
      <c r="K491" s="10"/>
      <c r="L491" s="14"/>
      <c r="M491" s="13">
        <f>G491*(100-$B$4)*(100-$B$5)/10000</f>
        <v>887.82</v>
      </c>
      <c r="N491" s="13">
        <f>L491*M491</f>
        <v>0</v>
      </c>
      <c r="O491" s="13">
        <f>E491*L491</f>
        <v>0</v>
      </c>
      <c r="P491" s="13">
        <f>F491*L491</f>
        <v>0</v>
      </c>
    </row>
    <row r="492" spans="1:16" s="1" customFormat="1" ht="72.95" customHeight="1" outlineLevel="3" x14ac:dyDescent="0.2">
      <c r="A492" s="8"/>
      <c r="B492" s="10" t="s">
        <v>577</v>
      </c>
      <c r="C492" s="10" t="s">
        <v>578</v>
      </c>
      <c r="D492" s="10" t="s">
        <v>23</v>
      </c>
      <c r="E492" s="11">
        <v>0.29170000000000001</v>
      </c>
      <c r="F492" s="12">
        <v>9.3999999999999997E-4</v>
      </c>
      <c r="G492" s="13">
        <v>1157.82</v>
      </c>
      <c r="H492" s="13">
        <v>1315</v>
      </c>
      <c r="I492" s="13">
        <v>1395</v>
      </c>
      <c r="J492" s="10" t="s">
        <v>24</v>
      </c>
      <c r="K492" s="10"/>
      <c r="L492" s="14"/>
      <c r="M492" s="13">
        <f>G492*(100-$B$4)*(100-$B$5)/10000</f>
        <v>1157.82</v>
      </c>
      <c r="N492" s="13">
        <f>L492*M492</f>
        <v>0</v>
      </c>
      <c r="O492" s="13">
        <f>E492*L492</f>
        <v>0</v>
      </c>
      <c r="P492" s="13">
        <f>F492*L492</f>
        <v>0</v>
      </c>
    </row>
    <row r="493" spans="1:16" ht="11.1" customHeight="1" outlineLevel="2" x14ac:dyDescent="0.2">
      <c r="A493" s="29" t="s">
        <v>579</v>
      </c>
      <c r="B493" s="29"/>
      <c r="C493" s="29"/>
      <c r="D493" s="29"/>
      <c r="E493" s="29"/>
      <c r="F493" s="29"/>
      <c r="G493" s="29"/>
      <c r="H493" s="29"/>
      <c r="I493" s="29"/>
      <c r="J493" s="29"/>
      <c r="K493" s="29"/>
      <c r="L493" s="29"/>
      <c r="M493" s="45"/>
      <c r="N493" s="45"/>
      <c r="O493" s="45"/>
      <c r="P493" s="45"/>
    </row>
    <row r="494" spans="1:16" s="1" customFormat="1" ht="72.95" customHeight="1" outlineLevel="3" x14ac:dyDescent="0.2">
      <c r="A494" s="8"/>
      <c r="B494" s="9">
        <v>941420112</v>
      </c>
      <c r="C494" s="10" t="s">
        <v>580</v>
      </c>
      <c r="D494" s="10" t="s">
        <v>23</v>
      </c>
      <c r="E494" s="11">
        <v>0.36</v>
      </c>
      <c r="F494" s="12">
        <v>1.2E-2</v>
      </c>
      <c r="G494" s="13">
        <v>992.86</v>
      </c>
      <c r="H494" s="13">
        <v>1145</v>
      </c>
      <c r="I494" s="13">
        <v>1225</v>
      </c>
      <c r="J494" s="9">
        <v>143</v>
      </c>
      <c r="K494" s="10"/>
      <c r="L494" s="14"/>
      <c r="M494" s="13">
        <f>G494*(100-$B$4)*(100-$B$5)/10000</f>
        <v>992.86</v>
      </c>
      <c r="N494" s="13">
        <f>L494*M494</f>
        <v>0</v>
      </c>
      <c r="O494" s="13">
        <f>E494*L494</f>
        <v>0</v>
      </c>
      <c r="P494" s="13">
        <f>F494*L494</f>
        <v>0</v>
      </c>
    </row>
    <row r="495" spans="1:16" s="1" customFormat="1" ht="72.95" customHeight="1" outlineLevel="3" x14ac:dyDescent="0.2">
      <c r="A495" s="8"/>
      <c r="B495" s="9">
        <v>941421112</v>
      </c>
      <c r="C495" s="10" t="s">
        <v>581</v>
      </c>
      <c r="D495" s="10" t="s">
        <v>23</v>
      </c>
      <c r="E495" s="11">
        <v>0.36</v>
      </c>
      <c r="F495" s="12">
        <v>1.2E-2</v>
      </c>
      <c r="G495" s="13">
        <v>1155.71</v>
      </c>
      <c r="H495" s="13">
        <v>1335</v>
      </c>
      <c r="I495" s="13">
        <v>1425</v>
      </c>
      <c r="J495" s="10"/>
      <c r="K495" s="10"/>
      <c r="L495" s="14"/>
      <c r="M495" s="13">
        <f>G495*(100-$B$4)*(100-$B$5)/10000</f>
        <v>1155.71</v>
      </c>
      <c r="N495" s="13">
        <f>L495*M495</f>
        <v>0</v>
      </c>
      <c r="O495" s="13">
        <f>E495*L495</f>
        <v>0</v>
      </c>
      <c r="P495" s="13">
        <f>F495*L495</f>
        <v>0</v>
      </c>
    </row>
    <row r="496" spans="1:16" s="1" customFormat="1" ht="72.95" customHeight="1" outlineLevel="3" x14ac:dyDescent="0.2">
      <c r="A496" s="8"/>
      <c r="B496" s="9">
        <v>941422112</v>
      </c>
      <c r="C496" s="10" t="s">
        <v>582</v>
      </c>
      <c r="D496" s="10" t="s">
        <v>23</v>
      </c>
      <c r="E496" s="11">
        <v>0.36</v>
      </c>
      <c r="F496" s="12">
        <v>1.2E-2</v>
      </c>
      <c r="G496" s="13">
        <v>1327.14</v>
      </c>
      <c r="H496" s="13">
        <v>1535</v>
      </c>
      <c r="I496" s="13">
        <v>1635</v>
      </c>
      <c r="J496" s="9">
        <v>25</v>
      </c>
      <c r="K496" s="10"/>
      <c r="L496" s="14"/>
      <c r="M496" s="13">
        <f>G496*(100-$B$4)*(100-$B$5)/10000</f>
        <v>1327.14</v>
      </c>
      <c r="N496" s="13">
        <f>L496*M496</f>
        <v>0</v>
      </c>
      <c r="O496" s="13">
        <f>E496*L496</f>
        <v>0</v>
      </c>
      <c r="P496" s="13">
        <f>F496*L496</f>
        <v>0</v>
      </c>
    </row>
    <row r="497" spans="1:16" s="1" customFormat="1" ht="72.95" customHeight="1" outlineLevel="3" x14ac:dyDescent="0.2">
      <c r="A497" s="8"/>
      <c r="B497" s="9">
        <v>941420212</v>
      </c>
      <c r="C497" s="10" t="s">
        <v>583</v>
      </c>
      <c r="D497" s="10" t="s">
        <v>23</v>
      </c>
      <c r="E497" s="11">
        <v>0.36</v>
      </c>
      <c r="F497" s="12">
        <v>1.2E-2</v>
      </c>
      <c r="G497" s="13">
        <v>992.86</v>
      </c>
      <c r="H497" s="13">
        <v>1145</v>
      </c>
      <c r="I497" s="13">
        <v>1225</v>
      </c>
      <c r="J497" s="10"/>
      <c r="K497" s="10"/>
      <c r="L497" s="14"/>
      <c r="M497" s="13">
        <f>G497*(100-$B$4)*(100-$B$5)/10000</f>
        <v>992.86</v>
      </c>
      <c r="N497" s="13">
        <f>L497*M497</f>
        <v>0</v>
      </c>
      <c r="O497" s="13">
        <f>E497*L497</f>
        <v>0</v>
      </c>
      <c r="P497" s="13">
        <f>F497*L497</f>
        <v>0</v>
      </c>
    </row>
    <row r="498" spans="1:16" s="1" customFormat="1" ht="72.95" customHeight="1" outlineLevel="3" x14ac:dyDescent="0.2">
      <c r="A498" s="8"/>
      <c r="B498" s="9">
        <v>941421212</v>
      </c>
      <c r="C498" s="10" t="s">
        <v>584</v>
      </c>
      <c r="D498" s="10" t="s">
        <v>23</v>
      </c>
      <c r="E498" s="11">
        <v>0.36</v>
      </c>
      <c r="F498" s="12">
        <v>1.2E-2</v>
      </c>
      <c r="G498" s="13">
        <v>1155.71</v>
      </c>
      <c r="H498" s="13">
        <v>1335</v>
      </c>
      <c r="I498" s="13">
        <v>1425</v>
      </c>
      <c r="J498" s="10"/>
      <c r="K498" s="10"/>
      <c r="L498" s="14"/>
      <c r="M498" s="13">
        <f>G498*(100-$B$4)*(100-$B$5)/10000</f>
        <v>1155.71</v>
      </c>
      <c r="N498" s="13">
        <f>L498*M498</f>
        <v>0</v>
      </c>
      <c r="O498" s="13">
        <f>E498*L498</f>
        <v>0</v>
      </c>
      <c r="P498" s="13">
        <f>F498*L498</f>
        <v>0</v>
      </c>
    </row>
    <row r="499" spans="1:16" s="1" customFormat="1" ht="72.95" customHeight="1" outlineLevel="3" x14ac:dyDescent="0.2">
      <c r="A499" s="8"/>
      <c r="B499" s="9">
        <v>941422212</v>
      </c>
      <c r="C499" s="10" t="s">
        <v>585</v>
      </c>
      <c r="D499" s="10" t="s">
        <v>23</v>
      </c>
      <c r="E499" s="11">
        <v>0.36</v>
      </c>
      <c r="F499" s="12">
        <v>1.2E-2</v>
      </c>
      <c r="G499" s="13">
        <v>1475.47</v>
      </c>
      <c r="H499" s="13">
        <v>1699</v>
      </c>
      <c r="I499" s="13">
        <v>1799</v>
      </c>
      <c r="J499" s="9">
        <v>7</v>
      </c>
      <c r="K499" s="10"/>
      <c r="L499" s="14"/>
      <c r="M499" s="13">
        <f>G499*(100-$B$4)*(100-$B$5)/10000</f>
        <v>1475.47</v>
      </c>
      <c r="N499" s="13">
        <f>L499*M499</f>
        <v>0</v>
      </c>
      <c r="O499" s="13">
        <f>E499*L499</f>
        <v>0</v>
      </c>
      <c r="P499" s="13">
        <f>F499*L499</f>
        <v>0</v>
      </c>
    </row>
    <row r="500" spans="1:16" s="1" customFormat="1" ht="72.95" customHeight="1" outlineLevel="3" x14ac:dyDescent="0.2">
      <c r="A500" s="8"/>
      <c r="B500" s="9">
        <v>941421118</v>
      </c>
      <c r="C500" s="10" t="s">
        <v>586</v>
      </c>
      <c r="D500" s="10" t="s">
        <v>23</v>
      </c>
      <c r="E500" s="11">
        <v>0.48</v>
      </c>
      <c r="F500" s="12">
        <v>1.6E-2</v>
      </c>
      <c r="G500" s="13">
        <v>1327.14</v>
      </c>
      <c r="H500" s="13">
        <v>1535</v>
      </c>
      <c r="I500" s="13">
        <v>1635</v>
      </c>
      <c r="J500" s="9">
        <v>2</v>
      </c>
      <c r="K500" s="10"/>
      <c r="L500" s="14"/>
      <c r="M500" s="13">
        <f>G500*(100-$B$4)*(100-$B$5)/10000</f>
        <v>1327.14</v>
      </c>
      <c r="N500" s="13">
        <f>L500*M500</f>
        <v>0</v>
      </c>
      <c r="O500" s="13">
        <f>E500*L500</f>
        <v>0</v>
      </c>
      <c r="P500" s="13">
        <f>F500*L500</f>
        <v>0</v>
      </c>
    </row>
    <row r="501" spans="1:16" s="1" customFormat="1" ht="36" customHeight="1" outlineLevel="3" x14ac:dyDescent="0.2">
      <c r="A501" s="30"/>
      <c r="B501" s="9">
        <v>941422118</v>
      </c>
      <c r="C501" s="10" t="s">
        <v>587</v>
      </c>
      <c r="D501" s="10" t="s">
        <v>23</v>
      </c>
      <c r="E501" s="11">
        <v>0.48</v>
      </c>
      <c r="F501" s="12">
        <v>1.6E-2</v>
      </c>
      <c r="G501" s="13">
        <v>1564.29</v>
      </c>
      <c r="H501" s="13">
        <v>1805</v>
      </c>
      <c r="I501" s="13">
        <v>1929</v>
      </c>
      <c r="J501" s="10"/>
      <c r="K501" s="10"/>
      <c r="L501" s="14"/>
      <c r="M501" s="13">
        <f>G501*(100-$B$4)*(100-$B$5)/10000</f>
        <v>1564.29</v>
      </c>
      <c r="N501" s="13">
        <f>L501*M501</f>
        <v>0</v>
      </c>
      <c r="O501" s="13">
        <f>E501*L501</f>
        <v>0</v>
      </c>
      <c r="P501" s="13">
        <f>F501*L501</f>
        <v>0</v>
      </c>
    </row>
    <row r="502" spans="1:16" s="1" customFormat="1" ht="36" customHeight="1" outlineLevel="3" x14ac:dyDescent="0.2">
      <c r="A502" s="31"/>
      <c r="B502" s="9">
        <v>941422218</v>
      </c>
      <c r="C502" s="10" t="s">
        <v>588</v>
      </c>
      <c r="D502" s="10" t="s">
        <v>23</v>
      </c>
      <c r="E502" s="11">
        <v>0.48</v>
      </c>
      <c r="F502" s="12">
        <v>1.6E-2</v>
      </c>
      <c r="G502" s="13">
        <v>1564.29</v>
      </c>
      <c r="H502" s="13">
        <v>1805</v>
      </c>
      <c r="I502" s="13">
        <v>1929</v>
      </c>
      <c r="J502" s="9">
        <v>4</v>
      </c>
      <c r="K502" s="10"/>
      <c r="L502" s="14"/>
      <c r="M502" s="13">
        <f>G502*(100-$B$4)*(100-$B$5)/10000</f>
        <v>1564.29</v>
      </c>
      <c r="N502" s="13">
        <f>L502*M502</f>
        <v>0</v>
      </c>
      <c r="O502" s="13">
        <f>E502*L502</f>
        <v>0</v>
      </c>
      <c r="P502" s="13">
        <f>F502*L502</f>
        <v>0</v>
      </c>
    </row>
    <row r="503" spans="1:16" s="1" customFormat="1" ht="72.95" customHeight="1" outlineLevel="3" x14ac:dyDescent="0.2">
      <c r="A503" s="8"/>
      <c r="B503" s="9">
        <v>941420124</v>
      </c>
      <c r="C503" s="10" t="s">
        <v>589</v>
      </c>
      <c r="D503" s="10" t="s">
        <v>23</v>
      </c>
      <c r="E503" s="11">
        <v>0.57999999999999996</v>
      </c>
      <c r="F503" s="12">
        <v>2.1999999999999999E-2</v>
      </c>
      <c r="G503" s="13">
        <v>1327.14</v>
      </c>
      <c r="H503" s="13">
        <v>1535</v>
      </c>
      <c r="I503" s="13">
        <v>1635</v>
      </c>
      <c r="J503" s="9">
        <v>1</v>
      </c>
      <c r="K503" s="10"/>
      <c r="L503" s="14"/>
      <c r="M503" s="13">
        <f>G503*(100-$B$4)*(100-$B$5)/10000</f>
        <v>1327.14</v>
      </c>
      <c r="N503" s="13">
        <f>L503*M503</f>
        <v>0</v>
      </c>
      <c r="O503" s="13">
        <f>E503*L503</f>
        <v>0</v>
      </c>
      <c r="P503" s="13">
        <f>F503*L503</f>
        <v>0</v>
      </c>
    </row>
    <row r="504" spans="1:16" s="1" customFormat="1" ht="72.95" customHeight="1" outlineLevel="3" x14ac:dyDescent="0.2">
      <c r="A504" s="8"/>
      <c r="B504" s="9">
        <v>941421124</v>
      </c>
      <c r="C504" s="10" t="s">
        <v>590</v>
      </c>
      <c r="D504" s="10" t="s">
        <v>23</v>
      </c>
      <c r="E504" s="11">
        <v>0.57999999999999996</v>
      </c>
      <c r="F504" s="12">
        <v>2.1999999999999999E-2</v>
      </c>
      <c r="G504" s="13">
        <v>1564.29</v>
      </c>
      <c r="H504" s="13">
        <v>1805</v>
      </c>
      <c r="I504" s="13">
        <v>1929</v>
      </c>
      <c r="J504" s="9">
        <v>2</v>
      </c>
      <c r="K504" s="10"/>
      <c r="L504" s="14"/>
      <c r="M504" s="13">
        <f>G504*(100-$B$4)*(100-$B$5)/10000</f>
        <v>1564.29</v>
      </c>
      <c r="N504" s="13">
        <f>L504*M504</f>
        <v>0</v>
      </c>
      <c r="O504" s="13">
        <f>E504*L504</f>
        <v>0</v>
      </c>
      <c r="P504" s="13">
        <f>F504*L504</f>
        <v>0</v>
      </c>
    </row>
    <row r="505" spans="1:16" s="1" customFormat="1" ht="72.95" customHeight="1" outlineLevel="3" x14ac:dyDescent="0.2">
      <c r="A505" s="8"/>
      <c r="B505" s="9">
        <v>941422124</v>
      </c>
      <c r="C505" s="10" t="s">
        <v>591</v>
      </c>
      <c r="D505" s="10" t="s">
        <v>23</v>
      </c>
      <c r="E505" s="11">
        <v>0.57999999999999996</v>
      </c>
      <c r="F505" s="12">
        <v>2.1999999999999999E-2</v>
      </c>
      <c r="G505" s="13">
        <v>1641.43</v>
      </c>
      <c r="H505" s="13">
        <v>1895</v>
      </c>
      <c r="I505" s="13">
        <v>2025</v>
      </c>
      <c r="J505" s="10"/>
      <c r="K505" s="10"/>
      <c r="L505" s="14"/>
      <c r="M505" s="13">
        <f>G505*(100-$B$4)*(100-$B$5)/10000</f>
        <v>1641.43</v>
      </c>
      <c r="N505" s="13">
        <f>L505*M505</f>
        <v>0</v>
      </c>
      <c r="O505" s="13">
        <f>E505*L505</f>
        <v>0</v>
      </c>
      <c r="P505" s="13">
        <f>F505*L505</f>
        <v>0</v>
      </c>
    </row>
    <row r="506" spans="1:16" s="1" customFormat="1" ht="72.95" customHeight="1" outlineLevel="3" x14ac:dyDescent="0.2">
      <c r="A506" s="8"/>
      <c r="B506" s="9">
        <v>941420224</v>
      </c>
      <c r="C506" s="10" t="s">
        <v>592</v>
      </c>
      <c r="D506" s="10" t="s">
        <v>23</v>
      </c>
      <c r="E506" s="11">
        <v>0.57999999999999996</v>
      </c>
      <c r="F506" s="12">
        <v>2.1999999999999999E-2</v>
      </c>
      <c r="G506" s="13">
        <v>1327.14</v>
      </c>
      <c r="H506" s="13">
        <v>1535</v>
      </c>
      <c r="I506" s="13">
        <v>1635</v>
      </c>
      <c r="J506" s="10"/>
      <c r="K506" s="10"/>
      <c r="L506" s="14"/>
      <c r="M506" s="13">
        <f>G506*(100-$B$4)*(100-$B$5)/10000</f>
        <v>1327.14</v>
      </c>
      <c r="N506" s="13">
        <f>L506*M506</f>
        <v>0</v>
      </c>
      <c r="O506" s="13">
        <f>E506*L506</f>
        <v>0</v>
      </c>
      <c r="P506" s="13">
        <f>F506*L506</f>
        <v>0</v>
      </c>
    </row>
    <row r="507" spans="1:16" s="1" customFormat="1" ht="72.95" customHeight="1" outlineLevel="3" x14ac:dyDescent="0.2">
      <c r="A507" s="8"/>
      <c r="B507" s="9">
        <v>941421224</v>
      </c>
      <c r="C507" s="10" t="s">
        <v>593</v>
      </c>
      <c r="D507" s="10" t="s">
        <v>23</v>
      </c>
      <c r="E507" s="11">
        <v>0.57999999999999996</v>
      </c>
      <c r="F507" s="12">
        <v>2.1999999999999999E-2</v>
      </c>
      <c r="G507" s="13">
        <v>1564.29</v>
      </c>
      <c r="H507" s="13">
        <v>1805</v>
      </c>
      <c r="I507" s="13">
        <v>1929</v>
      </c>
      <c r="J507" s="10"/>
      <c r="K507" s="10"/>
      <c r="L507" s="14"/>
      <c r="M507" s="13">
        <f>G507*(100-$B$4)*(100-$B$5)/10000</f>
        <v>1564.29</v>
      </c>
      <c r="N507" s="13">
        <f>L507*M507</f>
        <v>0</v>
      </c>
      <c r="O507" s="13">
        <f>E507*L507</f>
        <v>0</v>
      </c>
      <c r="P507" s="13">
        <f>F507*L507</f>
        <v>0</v>
      </c>
    </row>
    <row r="508" spans="1:16" s="1" customFormat="1" ht="72.95" customHeight="1" outlineLevel="3" x14ac:dyDescent="0.2">
      <c r="A508" s="8"/>
      <c r="B508" s="9">
        <v>941422224</v>
      </c>
      <c r="C508" s="10" t="s">
        <v>594</v>
      </c>
      <c r="D508" s="10" t="s">
        <v>23</v>
      </c>
      <c r="E508" s="11">
        <v>0.57999999999999996</v>
      </c>
      <c r="F508" s="12">
        <v>2.1999999999999999E-2</v>
      </c>
      <c r="G508" s="13">
        <v>1641.43</v>
      </c>
      <c r="H508" s="13">
        <v>1895</v>
      </c>
      <c r="I508" s="13">
        <v>2025</v>
      </c>
      <c r="J508" s="10"/>
      <c r="K508" s="10"/>
      <c r="L508" s="14"/>
      <c r="M508" s="13">
        <f>G508*(100-$B$4)*(100-$B$5)/10000</f>
        <v>1641.43</v>
      </c>
      <c r="N508" s="13">
        <f>L508*M508</f>
        <v>0</v>
      </c>
      <c r="O508" s="13">
        <f>E508*L508</f>
        <v>0</v>
      </c>
      <c r="P508" s="13">
        <f>F508*L508</f>
        <v>0</v>
      </c>
    </row>
    <row r="509" spans="1:16" s="1" customFormat="1" ht="72.95" customHeight="1" outlineLevel="3" x14ac:dyDescent="0.2">
      <c r="A509" s="8"/>
      <c r="B509" s="9">
        <v>941420118</v>
      </c>
      <c r="C509" s="10" t="s">
        <v>595</v>
      </c>
      <c r="D509" s="10" t="s">
        <v>23</v>
      </c>
      <c r="E509" s="11">
        <v>0.48</v>
      </c>
      <c r="F509" s="12">
        <v>1.6E-2</v>
      </c>
      <c r="G509" s="13">
        <v>1110</v>
      </c>
      <c r="H509" s="13">
        <v>1285</v>
      </c>
      <c r="I509" s="13">
        <v>1369</v>
      </c>
      <c r="J509" s="10"/>
      <c r="K509" s="10"/>
      <c r="L509" s="14"/>
      <c r="M509" s="13">
        <f>G509*(100-$B$4)*(100-$B$5)/10000</f>
        <v>1110</v>
      </c>
      <c r="N509" s="13">
        <f>L509*M509</f>
        <v>0</v>
      </c>
      <c r="O509" s="13">
        <f>E509*L509</f>
        <v>0</v>
      </c>
      <c r="P509" s="13">
        <f>F509*L509</f>
        <v>0</v>
      </c>
    </row>
    <row r="510" spans="1:16" s="1" customFormat="1" ht="72.95" customHeight="1" outlineLevel="3" x14ac:dyDescent="0.2">
      <c r="A510" s="8"/>
      <c r="B510" s="9">
        <v>941421218</v>
      </c>
      <c r="C510" s="10" t="s">
        <v>596</v>
      </c>
      <c r="D510" s="10" t="s">
        <v>23</v>
      </c>
      <c r="E510" s="11">
        <v>0.48</v>
      </c>
      <c r="F510" s="12">
        <v>1.6E-2</v>
      </c>
      <c r="G510" s="13">
        <v>1327.14</v>
      </c>
      <c r="H510" s="13">
        <v>1535</v>
      </c>
      <c r="I510" s="13">
        <v>1635</v>
      </c>
      <c r="J510" s="10"/>
      <c r="K510" s="10"/>
      <c r="L510" s="14"/>
      <c r="M510" s="13">
        <f>G510*(100-$B$4)*(100-$B$5)/10000</f>
        <v>1327.14</v>
      </c>
      <c r="N510" s="13">
        <f>L510*M510</f>
        <v>0</v>
      </c>
      <c r="O510" s="13">
        <f>E510*L510</f>
        <v>0</v>
      </c>
      <c r="P510" s="13">
        <f>F510*L510</f>
        <v>0</v>
      </c>
    </row>
    <row r="511" spans="1:16" ht="11.1" customHeight="1" outlineLevel="2" x14ac:dyDescent="0.2">
      <c r="A511" s="29" t="s">
        <v>597</v>
      </c>
      <c r="B511" s="29"/>
      <c r="C511" s="29"/>
      <c r="D511" s="29"/>
      <c r="E511" s="29"/>
      <c r="F511" s="29"/>
      <c r="G511" s="29"/>
      <c r="H511" s="29"/>
      <c r="I511" s="29"/>
      <c r="J511" s="29"/>
      <c r="K511" s="29"/>
      <c r="L511" s="29"/>
      <c r="M511" s="45"/>
      <c r="N511" s="45"/>
      <c r="O511" s="45"/>
      <c r="P511" s="45"/>
    </row>
    <row r="512" spans="1:16" s="1" customFormat="1" ht="36" customHeight="1" outlineLevel="3" x14ac:dyDescent="0.2">
      <c r="A512" s="30"/>
      <c r="B512" s="9">
        <v>130511110</v>
      </c>
      <c r="C512" s="10" t="s">
        <v>598</v>
      </c>
      <c r="D512" s="10" t="s">
        <v>23</v>
      </c>
      <c r="E512" s="11">
        <v>0.19600000000000001</v>
      </c>
      <c r="F512" s="12">
        <v>8.8000000000000003E-4</v>
      </c>
      <c r="G512" s="13">
        <v>379.59</v>
      </c>
      <c r="H512" s="13">
        <v>435</v>
      </c>
      <c r="I512" s="13">
        <v>459</v>
      </c>
      <c r="J512" s="10" t="s">
        <v>24</v>
      </c>
      <c r="K512" s="10"/>
      <c r="L512" s="14"/>
      <c r="M512" s="13">
        <f>G512*(100-$B$4)*(100-$B$5)/10000</f>
        <v>379.59</v>
      </c>
      <c r="N512" s="13">
        <f>L512*M512</f>
        <v>0</v>
      </c>
      <c r="O512" s="13">
        <f>E512*L512</f>
        <v>0</v>
      </c>
      <c r="P512" s="13">
        <f>F512*L512</f>
        <v>0</v>
      </c>
    </row>
    <row r="513" spans="1:16" s="1" customFormat="1" ht="36" customHeight="1" outlineLevel="3" x14ac:dyDescent="0.2">
      <c r="A513" s="31"/>
      <c r="B513" s="9">
        <v>130511210</v>
      </c>
      <c r="C513" s="10" t="s">
        <v>599</v>
      </c>
      <c r="D513" s="10" t="s">
        <v>23</v>
      </c>
      <c r="E513" s="11">
        <v>0.19600000000000001</v>
      </c>
      <c r="F513" s="12">
        <v>8.8000000000000003E-4</v>
      </c>
      <c r="G513" s="13">
        <v>379.59</v>
      </c>
      <c r="H513" s="13">
        <v>435</v>
      </c>
      <c r="I513" s="13">
        <v>459</v>
      </c>
      <c r="J513" s="10" t="s">
        <v>24</v>
      </c>
      <c r="K513" s="10"/>
      <c r="L513" s="14"/>
      <c r="M513" s="13">
        <f>G513*(100-$B$4)*(100-$B$5)/10000</f>
        <v>379.59</v>
      </c>
      <c r="N513" s="13">
        <f>L513*M513</f>
        <v>0</v>
      </c>
      <c r="O513" s="13">
        <f>E513*L513</f>
        <v>0</v>
      </c>
      <c r="P513" s="13">
        <f>F513*L513</f>
        <v>0</v>
      </c>
    </row>
    <row r="514" spans="1:16" s="1" customFormat="1" ht="72.95" customHeight="1" outlineLevel="3" x14ac:dyDescent="0.2">
      <c r="A514" s="15"/>
      <c r="B514" s="16">
        <v>130511310</v>
      </c>
      <c r="C514" s="17" t="s">
        <v>600</v>
      </c>
      <c r="D514" s="17" t="s">
        <v>23</v>
      </c>
      <c r="E514" s="18">
        <v>0.19600000000000001</v>
      </c>
      <c r="F514" s="19">
        <v>8.8000000000000003E-4</v>
      </c>
      <c r="G514" s="20">
        <v>379.59</v>
      </c>
      <c r="H514" s="20">
        <v>435</v>
      </c>
      <c r="I514" s="20">
        <v>459</v>
      </c>
      <c r="J514" s="17" t="s">
        <v>24</v>
      </c>
      <c r="K514" s="17"/>
      <c r="L514" s="21"/>
      <c r="M514" s="20">
        <f>G514*(100-$B$4)*(100-$B$5)/10000</f>
        <v>379.59</v>
      </c>
      <c r="N514" s="20">
        <f>L514*M514</f>
        <v>0</v>
      </c>
      <c r="O514" s="20">
        <f>E514*L514</f>
        <v>0</v>
      </c>
      <c r="P514" s="20">
        <f>F514*L514</f>
        <v>0</v>
      </c>
    </row>
    <row r="515" spans="1:16" s="1" customFormat="1" ht="36" customHeight="1" outlineLevel="3" x14ac:dyDescent="0.2">
      <c r="A515" s="30"/>
      <c r="B515" s="9">
        <v>130511112</v>
      </c>
      <c r="C515" s="10" t="s">
        <v>601</v>
      </c>
      <c r="D515" s="10" t="s">
        <v>23</v>
      </c>
      <c r="E515" s="11">
        <v>0.248</v>
      </c>
      <c r="F515" s="12">
        <v>1.2099999999999999E-3</v>
      </c>
      <c r="G515" s="13">
        <v>443.12</v>
      </c>
      <c r="H515" s="13">
        <v>499</v>
      </c>
      <c r="I515" s="13">
        <v>535</v>
      </c>
      <c r="J515" s="9">
        <v>448</v>
      </c>
      <c r="K515" s="10"/>
      <c r="L515" s="14"/>
      <c r="M515" s="13">
        <f>G515*(100-$B$4)*(100-$B$5)/10000</f>
        <v>443.12</v>
      </c>
      <c r="N515" s="13">
        <f>L515*M515</f>
        <v>0</v>
      </c>
      <c r="O515" s="13">
        <f>E515*L515</f>
        <v>0</v>
      </c>
      <c r="P515" s="13">
        <f>F515*L515</f>
        <v>0</v>
      </c>
    </row>
    <row r="516" spans="1:16" s="1" customFormat="1" ht="36" customHeight="1" outlineLevel="3" x14ac:dyDescent="0.2">
      <c r="A516" s="31"/>
      <c r="B516" s="9">
        <v>130511212</v>
      </c>
      <c r="C516" s="10" t="s">
        <v>602</v>
      </c>
      <c r="D516" s="10" t="s">
        <v>23</v>
      </c>
      <c r="E516" s="11">
        <v>0.248</v>
      </c>
      <c r="F516" s="12">
        <v>1.2099999999999999E-3</v>
      </c>
      <c r="G516" s="13">
        <v>443.12</v>
      </c>
      <c r="H516" s="13">
        <v>499</v>
      </c>
      <c r="I516" s="13">
        <v>535</v>
      </c>
      <c r="J516" s="10" t="s">
        <v>24</v>
      </c>
      <c r="K516" s="10"/>
      <c r="L516" s="14"/>
      <c r="M516" s="13">
        <f>G516*(100-$B$4)*(100-$B$5)/10000</f>
        <v>443.12</v>
      </c>
      <c r="N516" s="13">
        <f>L516*M516</f>
        <v>0</v>
      </c>
      <c r="O516" s="13">
        <f>E516*L516</f>
        <v>0</v>
      </c>
      <c r="P516" s="13">
        <f>F516*L516</f>
        <v>0</v>
      </c>
    </row>
    <row r="517" spans="1:16" s="1" customFormat="1" ht="72.95" customHeight="1" outlineLevel="3" x14ac:dyDescent="0.2">
      <c r="A517" s="15"/>
      <c r="B517" s="16">
        <v>130511312</v>
      </c>
      <c r="C517" s="17" t="s">
        <v>603</v>
      </c>
      <c r="D517" s="17" t="s">
        <v>23</v>
      </c>
      <c r="E517" s="18">
        <v>0.248</v>
      </c>
      <c r="F517" s="19">
        <v>1.2099999999999999E-3</v>
      </c>
      <c r="G517" s="20">
        <v>443.12</v>
      </c>
      <c r="H517" s="20">
        <v>499</v>
      </c>
      <c r="I517" s="20">
        <v>535</v>
      </c>
      <c r="J517" s="17" t="s">
        <v>24</v>
      </c>
      <c r="K517" s="17"/>
      <c r="L517" s="21"/>
      <c r="M517" s="20">
        <f>G517*(100-$B$4)*(100-$B$5)/10000</f>
        <v>443.12</v>
      </c>
      <c r="N517" s="20">
        <f>L517*M517</f>
        <v>0</v>
      </c>
      <c r="O517" s="20">
        <f>E517*L517</f>
        <v>0</v>
      </c>
      <c r="P517" s="20">
        <f>F517*L517</f>
        <v>0</v>
      </c>
    </row>
    <row r="518" spans="1:16" s="1" customFormat="1" ht="36" customHeight="1" outlineLevel="3" x14ac:dyDescent="0.2">
      <c r="A518" s="30"/>
      <c r="B518" s="9">
        <v>130511115</v>
      </c>
      <c r="C518" s="10" t="s">
        <v>604</v>
      </c>
      <c r="D518" s="10" t="s">
        <v>23</v>
      </c>
      <c r="E518" s="11">
        <v>0.38</v>
      </c>
      <c r="F518" s="12">
        <v>1.5399999999999999E-3</v>
      </c>
      <c r="G518" s="13">
        <v>506.65</v>
      </c>
      <c r="H518" s="13">
        <v>579</v>
      </c>
      <c r="I518" s="13">
        <v>619</v>
      </c>
      <c r="J518" s="9">
        <v>513</v>
      </c>
      <c r="K518" s="10"/>
      <c r="L518" s="14"/>
      <c r="M518" s="13">
        <f>G518*(100-$B$4)*(100-$B$5)/10000</f>
        <v>506.65</v>
      </c>
      <c r="N518" s="13">
        <f>L518*M518</f>
        <v>0</v>
      </c>
      <c r="O518" s="13">
        <f>E518*L518</f>
        <v>0</v>
      </c>
      <c r="P518" s="13">
        <f>F518*L518</f>
        <v>0</v>
      </c>
    </row>
    <row r="519" spans="1:16" s="1" customFormat="1" ht="36" customHeight="1" outlineLevel="3" x14ac:dyDescent="0.2">
      <c r="A519" s="31"/>
      <c r="B519" s="9">
        <v>130511215</v>
      </c>
      <c r="C519" s="10" t="s">
        <v>605</v>
      </c>
      <c r="D519" s="10" t="s">
        <v>23</v>
      </c>
      <c r="E519" s="11">
        <v>0.38</v>
      </c>
      <c r="F519" s="12">
        <v>1.5399999999999999E-3</v>
      </c>
      <c r="G519" s="13">
        <v>506.65</v>
      </c>
      <c r="H519" s="13">
        <v>579</v>
      </c>
      <c r="I519" s="13">
        <v>619</v>
      </c>
      <c r="J519" s="10" t="s">
        <v>24</v>
      </c>
      <c r="K519" s="10"/>
      <c r="L519" s="14"/>
      <c r="M519" s="13">
        <f>G519*(100-$B$4)*(100-$B$5)/10000</f>
        <v>506.65</v>
      </c>
      <c r="N519" s="13">
        <f>L519*M519</f>
        <v>0</v>
      </c>
      <c r="O519" s="13">
        <f>E519*L519</f>
        <v>0</v>
      </c>
      <c r="P519" s="13">
        <f>F519*L519</f>
        <v>0</v>
      </c>
    </row>
    <row r="520" spans="1:16" s="1" customFormat="1" ht="72.95" customHeight="1" outlineLevel="3" x14ac:dyDescent="0.2">
      <c r="A520" s="15"/>
      <c r="B520" s="16">
        <v>130511315</v>
      </c>
      <c r="C520" s="17" t="s">
        <v>606</v>
      </c>
      <c r="D520" s="17" t="s">
        <v>23</v>
      </c>
      <c r="E520" s="18">
        <v>0.38</v>
      </c>
      <c r="F520" s="19">
        <v>1.5399999999999999E-3</v>
      </c>
      <c r="G520" s="20">
        <v>506.65</v>
      </c>
      <c r="H520" s="20">
        <v>579</v>
      </c>
      <c r="I520" s="20">
        <v>619</v>
      </c>
      <c r="J520" s="17" t="s">
        <v>24</v>
      </c>
      <c r="K520" s="17"/>
      <c r="L520" s="21"/>
      <c r="M520" s="20">
        <f>G520*(100-$B$4)*(100-$B$5)/10000</f>
        <v>506.65</v>
      </c>
      <c r="N520" s="20">
        <f>L520*M520</f>
        <v>0</v>
      </c>
      <c r="O520" s="20">
        <f>E520*L520</f>
        <v>0</v>
      </c>
      <c r="P520" s="20">
        <f>F520*L520</f>
        <v>0</v>
      </c>
    </row>
    <row r="521" spans="1:16" s="1" customFormat="1" ht="72.95" customHeight="1" outlineLevel="3" x14ac:dyDescent="0.2">
      <c r="A521" s="8"/>
      <c r="B521" s="9">
        <v>130511105</v>
      </c>
      <c r="C521" s="10" t="s">
        <v>607</v>
      </c>
      <c r="D521" s="10" t="s">
        <v>23</v>
      </c>
      <c r="E521" s="11">
        <v>0.15920000000000001</v>
      </c>
      <c r="F521" s="12">
        <v>5.8E-4</v>
      </c>
      <c r="G521" s="13">
        <v>316.06</v>
      </c>
      <c r="H521" s="13">
        <v>359</v>
      </c>
      <c r="I521" s="13">
        <v>379</v>
      </c>
      <c r="J521" s="10" t="s">
        <v>24</v>
      </c>
      <c r="K521" s="10"/>
      <c r="L521" s="14"/>
      <c r="M521" s="13">
        <f>G521*(100-$B$4)*(100-$B$5)/10000</f>
        <v>316.06</v>
      </c>
      <c r="N521" s="13">
        <f>L521*M521</f>
        <v>0</v>
      </c>
      <c r="O521" s="13">
        <f>E521*L521</f>
        <v>0</v>
      </c>
      <c r="P521" s="13">
        <f>F521*L521</f>
        <v>0</v>
      </c>
    </row>
    <row r="522" spans="1:16" s="1" customFormat="1" ht="36" customHeight="1" outlineLevel="3" x14ac:dyDescent="0.2">
      <c r="A522" s="30"/>
      <c r="B522" s="9">
        <v>130511205</v>
      </c>
      <c r="C522" s="10" t="s">
        <v>608</v>
      </c>
      <c r="D522" s="10" t="s">
        <v>23</v>
      </c>
      <c r="E522" s="11">
        <v>0.15920000000000001</v>
      </c>
      <c r="F522" s="12">
        <v>5.8E-4</v>
      </c>
      <c r="G522" s="13">
        <v>316.06</v>
      </c>
      <c r="H522" s="13">
        <v>359</v>
      </c>
      <c r="I522" s="13">
        <v>379</v>
      </c>
      <c r="J522" s="10" t="s">
        <v>24</v>
      </c>
      <c r="K522" s="10"/>
      <c r="L522" s="14"/>
      <c r="M522" s="13">
        <f>G522*(100-$B$4)*(100-$B$5)/10000</f>
        <v>316.06</v>
      </c>
      <c r="N522" s="13">
        <f>L522*M522</f>
        <v>0</v>
      </c>
      <c r="O522" s="13">
        <f>E522*L522</f>
        <v>0</v>
      </c>
      <c r="P522" s="13">
        <f>F522*L522</f>
        <v>0</v>
      </c>
    </row>
    <row r="523" spans="1:16" s="1" customFormat="1" ht="36" customHeight="1" outlineLevel="3" x14ac:dyDescent="0.2">
      <c r="A523" s="31"/>
      <c r="B523" s="16">
        <v>130511305</v>
      </c>
      <c r="C523" s="17" t="s">
        <v>609</v>
      </c>
      <c r="D523" s="17" t="s">
        <v>23</v>
      </c>
      <c r="E523" s="18">
        <v>0.15920000000000001</v>
      </c>
      <c r="F523" s="19">
        <v>5.8E-4</v>
      </c>
      <c r="G523" s="20">
        <v>316.06</v>
      </c>
      <c r="H523" s="20">
        <v>359</v>
      </c>
      <c r="I523" s="20">
        <v>379</v>
      </c>
      <c r="J523" s="17" t="s">
        <v>24</v>
      </c>
      <c r="K523" s="17"/>
      <c r="L523" s="21"/>
      <c r="M523" s="20">
        <f>G523*(100-$B$4)*(100-$B$5)/10000</f>
        <v>316.06</v>
      </c>
      <c r="N523" s="20">
        <f>L523*M523</f>
        <v>0</v>
      </c>
      <c r="O523" s="20">
        <f>E523*L523</f>
        <v>0</v>
      </c>
      <c r="P523" s="20">
        <f>F523*L523</f>
        <v>0</v>
      </c>
    </row>
    <row r="524" spans="1:16" ht="11.1" customHeight="1" outlineLevel="2" x14ac:dyDescent="0.2">
      <c r="A524" s="29" t="s">
        <v>610</v>
      </c>
      <c r="B524" s="29"/>
      <c r="C524" s="29"/>
      <c r="D524" s="29"/>
      <c r="E524" s="29"/>
      <c r="F524" s="29"/>
      <c r="G524" s="29"/>
      <c r="H524" s="29"/>
      <c r="I524" s="29"/>
      <c r="J524" s="29"/>
      <c r="K524" s="29"/>
      <c r="L524" s="29"/>
      <c r="M524" s="45"/>
      <c r="N524" s="45"/>
      <c r="O524" s="45"/>
      <c r="P524" s="45"/>
    </row>
    <row r="525" spans="1:16" s="1" customFormat="1" ht="72.95" customHeight="1" outlineLevel="3" x14ac:dyDescent="0.2">
      <c r="A525" s="8"/>
      <c r="B525" s="10" t="s">
        <v>611</v>
      </c>
      <c r="C525" s="10" t="s">
        <v>612</v>
      </c>
      <c r="D525" s="10" t="s">
        <v>23</v>
      </c>
      <c r="E525" s="11">
        <v>0.66669999999999996</v>
      </c>
      <c r="F525" s="12">
        <v>1.58E-3</v>
      </c>
      <c r="G525" s="13">
        <v>1475.47</v>
      </c>
      <c r="H525" s="13">
        <v>1679</v>
      </c>
      <c r="I525" s="13">
        <v>1795</v>
      </c>
      <c r="J525" s="9">
        <v>15</v>
      </c>
      <c r="K525" s="10"/>
      <c r="L525" s="14"/>
      <c r="M525" s="13">
        <f>G525*(100-$B$4)*(100-$B$5)/10000</f>
        <v>1475.47</v>
      </c>
      <c r="N525" s="13">
        <f>L525*M525</f>
        <v>0</v>
      </c>
      <c r="O525" s="13">
        <f>E525*L525</f>
        <v>0</v>
      </c>
      <c r="P525" s="13">
        <f>F525*L525</f>
        <v>0</v>
      </c>
    </row>
    <row r="526" spans="1:16" s="1" customFormat="1" ht="72.95" customHeight="1" outlineLevel="3" x14ac:dyDescent="0.2">
      <c r="A526" s="15"/>
      <c r="B526" s="17" t="s">
        <v>613</v>
      </c>
      <c r="C526" s="17" t="s">
        <v>614</v>
      </c>
      <c r="D526" s="17" t="s">
        <v>23</v>
      </c>
      <c r="E526" s="18">
        <v>0.51800000000000002</v>
      </c>
      <c r="F526" s="19">
        <v>1.97E-3</v>
      </c>
      <c r="G526" s="20">
        <v>1745.47</v>
      </c>
      <c r="H526" s="20">
        <v>1975</v>
      </c>
      <c r="I526" s="20">
        <v>2095</v>
      </c>
      <c r="J526" s="17" t="s">
        <v>24</v>
      </c>
      <c r="K526" s="17"/>
      <c r="L526" s="21"/>
      <c r="M526" s="20">
        <f>G526*(100-$B$4)*(100-$B$5)/10000</f>
        <v>1745.47</v>
      </c>
      <c r="N526" s="20">
        <f>L526*M526</f>
        <v>0</v>
      </c>
      <c r="O526" s="20">
        <f>E526*L526</f>
        <v>0</v>
      </c>
      <c r="P526" s="20">
        <f>F526*L526</f>
        <v>0</v>
      </c>
    </row>
    <row r="527" spans="1:16" s="1" customFormat="1" ht="72.95" customHeight="1" outlineLevel="3" x14ac:dyDescent="0.2">
      <c r="A527" s="15"/>
      <c r="B527" s="17" t="s">
        <v>615</v>
      </c>
      <c r="C527" s="17" t="s">
        <v>616</v>
      </c>
      <c r="D527" s="17" t="s">
        <v>23</v>
      </c>
      <c r="E527" s="18">
        <v>0.51800000000000002</v>
      </c>
      <c r="F527" s="19">
        <v>1.97E-3</v>
      </c>
      <c r="G527" s="20">
        <v>1745.47</v>
      </c>
      <c r="H527" s="20">
        <v>1975</v>
      </c>
      <c r="I527" s="20">
        <v>2095</v>
      </c>
      <c r="J527" s="17" t="s">
        <v>24</v>
      </c>
      <c r="K527" s="17"/>
      <c r="L527" s="21"/>
      <c r="M527" s="20">
        <f>G527*(100-$B$4)*(100-$B$5)/10000</f>
        <v>1745.47</v>
      </c>
      <c r="N527" s="20">
        <f>L527*M527</f>
        <v>0</v>
      </c>
      <c r="O527" s="20">
        <f>E527*L527</f>
        <v>0</v>
      </c>
      <c r="P527" s="20">
        <f>F527*L527</f>
        <v>0</v>
      </c>
    </row>
    <row r="528" spans="1:16" s="1" customFormat="1" ht="72.95" customHeight="1" outlineLevel="3" x14ac:dyDescent="0.2">
      <c r="A528" s="15"/>
      <c r="B528" s="17" t="s">
        <v>617</v>
      </c>
      <c r="C528" s="17" t="s">
        <v>618</v>
      </c>
      <c r="D528" s="17" t="s">
        <v>23</v>
      </c>
      <c r="E528" s="18">
        <v>0.51800000000000002</v>
      </c>
      <c r="F528" s="19">
        <v>1.97E-3</v>
      </c>
      <c r="G528" s="20">
        <v>1745.47</v>
      </c>
      <c r="H528" s="20">
        <v>1975</v>
      </c>
      <c r="I528" s="20">
        <v>2095</v>
      </c>
      <c r="J528" s="16">
        <v>615</v>
      </c>
      <c r="K528" s="17"/>
      <c r="L528" s="21"/>
      <c r="M528" s="20">
        <f>G528*(100-$B$4)*(100-$B$5)/10000</f>
        <v>1745.47</v>
      </c>
      <c r="N528" s="20">
        <f>L528*M528</f>
        <v>0</v>
      </c>
      <c r="O528" s="20">
        <f>E528*L528</f>
        <v>0</v>
      </c>
      <c r="P528" s="20">
        <f>F528*L528</f>
        <v>0</v>
      </c>
    </row>
    <row r="529" spans="1:16" s="1" customFormat="1" ht="72.95" customHeight="1" outlineLevel="3" x14ac:dyDescent="0.2">
      <c r="A529" s="15"/>
      <c r="B529" s="17" t="s">
        <v>619</v>
      </c>
      <c r="C529" s="17" t="s">
        <v>620</v>
      </c>
      <c r="D529" s="17" t="s">
        <v>23</v>
      </c>
      <c r="E529" s="18">
        <v>0.51800000000000002</v>
      </c>
      <c r="F529" s="19">
        <v>1.97E-3</v>
      </c>
      <c r="G529" s="20">
        <v>1745.47</v>
      </c>
      <c r="H529" s="20">
        <v>1975</v>
      </c>
      <c r="I529" s="20">
        <v>2095</v>
      </c>
      <c r="J529" s="17"/>
      <c r="K529" s="17"/>
      <c r="L529" s="21"/>
      <c r="M529" s="20">
        <f>G529*(100-$B$4)*(100-$B$5)/10000</f>
        <v>1745.47</v>
      </c>
      <c r="N529" s="20">
        <f>L529*M529</f>
        <v>0</v>
      </c>
      <c r="O529" s="20">
        <f>E529*L529</f>
        <v>0</v>
      </c>
      <c r="P529" s="20">
        <f>F529*L529</f>
        <v>0</v>
      </c>
    </row>
    <row r="530" spans="1:16" s="1" customFormat="1" ht="72.95" customHeight="1" outlineLevel="3" x14ac:dyDescent="0.2">
      <c r="A530" s="15"/>
      <c r="B530" s="17" t="s">
        <v>621</v>
      </c>
      <c r="C530" s="17" t="s">
        <v>622</v>
      </c>
      <c r="D530" s="17" t="s">
        <v>23</v>
      </c>
      <c r="E530" s="18">
        <v>0.51800000000000002</v>
      </c>
      <c r="F530" s="19">
        <v>1.97E-3</v>
      </c>
      <c r="G530" s="20">
        <v>1745.47</v>
      </c>
      <c r="H530" s="20">
        <v>1975</v>
      </c>
      <c r="I530" s="20">
        <v>2095</v>
      </c>
      <c r="J530" s="16">
        <v>687</v>
      </c>
      <c r="K530" s="17"/>
      <c r="L530" s="21"/>
      <c r="M530" s="20">
        <f>G530*(100-$B$4)*(100-$B$5)/10000</f>
        <v>1745.47</v>
      </c>
      <c r="N530" s="20">
        <f>L530*M530</f>
        <v>0</v>
      </c>
      <c r="O530" s="20">
        <f>E530*L530</f>
        <v>0</v>
      </c>
      <c r="P530" s="20">
        <f>F530*L530</f>
        <v>0</v>
      </c>
    </row>
    <row r="531" spans="1:16" s="1" customFormat="1" ht="72.95" customHeight="1" outlineLevel="3" x14ac:dyDescent="0.2">
      <c r="A531" s="15"/>
      <c r="B531" s="17" t="s">
        <v>623</v>
      </c>
      <c r="C531" s="17" t="s">
        <v>624</v>
      </c>
      <c r="D531" s="17" t="s">
        <v>23</v>
      </c>
      <c r="E531" s="18">
        <v>0.51800000000000002</v>
      </c>
      <c r="F531" s="19">
        <v>1.97E-3</v>
      </c>
      <c r="G531" s="20">
        <v>1745.47</v>
      </c>
      <c r="H531" s="20">
        <v>1975</v>
      </c>
      <c r="I531" s="20">
        <v>2095</v>
      </c>
      <c r="J531" s="17" t="s">
        <v>24</v>
      </c>
      <c r="K531" s="17"/>
      <c r="L531" s="21"/>
      <c r="M531" s="20">
        <f>G531*(100-$B$4)*(100-$B$5)/10000</f>
        <v>1745.47</v>
      </c>
      <c r="N531" s="20">
        <f>L531*M531</f>
        <v>0</v>
      </c>
      <c r="O531" s="20">
        <f>E531*L531</f>
        <v>0</v>
      </c>
      <c r="P531" s="20">
        <f>F531*L531</f>
        <v>0</v>
      </c>
    </row>
    <row r="532" spans="1:16" s="1" customFormat="1" ht="72.95" customHeight="1" outlineLevel="3" x14ac:dyDescent="0.2">
      <c r="A532" s="8"/>
      <c r="B532" s="10" t="s">
        <v>625</v>
      </c>
      <c r="C532" s="10" t="s">
        <v>626</v>
      </c>
      <c r="D532" s="10" t="s">
        <v>23</v>
      </c>
      <c r="E532" s="11">
        <v>0.25330000000000003</v>
      </c>
      <c r="F532" s="12">
        <v>9.3999999999999997E-4</v>
      </c>
      <c r="G532" s="13">
        <v>1427.82</v>
      </c>
      <c r="H532" s="13">
        <v>1629</v>
      </c>
      <c r="I532" s="13">
        <v>1739</v>
      </c>
      <c r="J532" s="9">
        <v>166</v>
      </c>
      <c r="K532" s="10"/>
      <c r="L532" s="14"/>
      <c r="M532" s="13">
        <f>G532*(100-$B$4)*(100-$B$5)/10000</f>
        <v>1427.82</v>
      </c>
      <c r="N532" s="13">
        <f>L532*M532</f>
        <v>0</v>
      </c>
      <c r="O532" s="13">
        <f>E532*L532</f>
        <v>0</v>
      </c>
      <c r="P532" s="13">
        <f>F532*L532</f>
        <v>0</v>
      </c>
    </row>
    <row r="533" spans="1:16" s="1" customFormat="1" ht="72.95" customHeight="1" outlineLevel="3" x14ac:dyDescent="0.2">
      <c r="A533" s="8"/>
      <c r="B533" s="10" t="s">
        <v>627</v>
      </c>
      <c r="C533" s="10" t="s">
        <v>628</v>
      </c>
      <c r="D533" s="10" t="s">
        <v>23</v>
      </c>
      <c r="E533" s="11">
        <v>0.32669999999999999</v>
      </c>
      <c r="F533" s="12">
        <v>1.75E-3</v>
      </c>
      <c r="G533" s="13">
        <v>1713.7</v>
      </c>
      <c r="H533" s="13">
        <v>1949</v>
      </c>
      <c r="I533" s="13">
        <v>2069</v>
      </c>
      <c r="J533" s="9">
        <v>630</v>
      </c>
      <c r="K533" s="10"/>
      <c r="L533" s="14"/>
      <c r="M533" s="13">
        <f>G533*(100-$B$4)*(100-$B$5)/10000</f>
        <v>1713.7</v>
      </c>
      <c r="N533" s="13">
        <f>L533*M533</f>
        <v>0</v>
      </c>
      <c r="O533" s="13">
        <f>E533*L533</f>
        <v>0</v>
      </c>
      <c r="P533" s="13">
        <f>F533*L533</f>
        <v>0</v>
      </c>
    </row>
    <row r="534" spans="1:16" s="1" customFormat="1" ht="36" customHeight="1" outlineLevel="3" x14ac:dyDescent="0.2">
      <c r="A534" s="30"/>
      <c r="B534" s="10" t="s">
        <v>629</v>
      </c>
      <c r="C534" s="10" t="s">
        <v>630</v>
      </c>
      <c r="D534" s="10" t="s">
        <v>23</v>
      </c>
      <c r="E534" s="11">
        <v>0.25330000000000003</v>
      </c>
      <c r="F534" s="12">
        <v>9.3999999999999997E-4</v>
      </c>
      <c r="G534" s="13">
        <v>1411.94</v>
      </c>
      <c r="H534" s="13">
        <v>1595</v>
      </c>
      <c r="I534" s="13">
        <v>1695</v>
      </c>
      <c r="J534" s="9">
        <v>24</v>
      </c>
      <c r="K534" s="10"/>
      <c r="L534" s="14"/>
      <c r="M534" s="13">
        <f>G534*(100-$B$4)*(100-$B$5)/10000</f>
        <v>1411.94</v>
      </c>
      <c r="N534" s="13">
        <f>L534*M534</f>
        <v>0</v>
      </c>
      <c r="O534" s="13">
        <f>E534*L534</f>
        <v>0</v>
      </c>
      <c r="P534" s="13">
        <f>F534*L534</f>
        <v>0</v>
      </c>
    </row>
    <row r="535" spans="1:16" s="1" customFormat="1" ht="36" customHeight="1" outlineLevel="3" x14ac:dyDescent="0.2">
      <c r="A535" s="31"/>
      <c r="B535" s="10" t="s">
        <v>631</v>
      </c>
      <c r="C535" s="10" t="s">
        <v>632</v>
      </c>
      <c r="D535" s="10" t="s">
        <v>23</v>
      </c>
      <c r="E535" s="11">
        <v>0.25330000000000003</v>
      </c>
      <c r="F535" s="12">
        <v>9.3999999999999997E-4</v>
      </c>
      <c r="G535" s="13">
        <v>1411.94</v>
      </c>
      <c r="H535" s="13">
        <v>1595</v>
      </c>
      <c r="I535" s="13">
        <v>1695</v>
      </c>
      <c r="J535" s="9">
        <v>499</v>
      </c>
      <c r="K535" s="10"/>
      <c r="L535" s="14"/>
      <c r="M535" s="13">
        <f>G535*(100-$B$4)*(100-$B$5)/10000</f>
        <v>1411.94</v>
      </c>
      <c r="N535" s="13">
        <f>L535*M535</f>
        <v>0</v>
      </c>
      <c r="O535" s="13">
        <f>E535*L535</f>
        <v>0</v>
      </c>
      <c r="P535" s="13">
        <f>F535*L535</f>
        <v>0</v>
      </c>
    </row>
    <row r="536" spans="1:16" s="1" customFormat="1" ht="36" customHeight="1" outlineLevel="3" x14ac:dyDescent="0.2">
      <c r="A536" s="30"/>
      <c r="B536" s="10" t="s">
        <v>633</v>
      </c>
      <c r="C536" s="10" t="s">
        <v>634</v>
      </c>
      <c r="D536" s="10" t="s">
        <v>23</v>
      </c>
      <c r="E536" s="11">
        <v>0.32669999999999999</v>
      </c>
      <c r="F536" s="12">
        <v>1.75E-3</v>
      </c>
      <c r="G536" s="13">
        <v>1554.88</v>
      </c>
      <c r="H536" s="13">
        <v>1749</v>
      </c>
      <c r="I536" s="13">
        <v>1895</v>
      </c>
      <c r="J536" s="9">
        <v>29</v>
      </c>
      <c r="K536" s="10"/>
      <c r="L536" s="14"/>
      <c r="M536" s="13">
        <f>G536*(100-$B$4)*(100-$B$5)/10000</f>
        <v>1554.88</v>
      </c>
      <c r="N536" s="13">
        <f>L536*M536</f>
        <v>0</v>
      </c>
      <c r="O536" s="13">
        <f>E536*L536</f>
        <v>0</v>
      </c>
      <c r="P536" s="13">
        <f>F536*L536</f>
        <v>0</v>
      </c>
    </row>
    <row r="537" spans="1:16" s="1" customFormat="1" ht="36" customHeight="1" outlineLevel="3" x14ac:dyDescent="0.2">
      <c r="A537" s="31"/>
      <c r="B537" s="10" t="s">
        <v>635</v>
      </c>
      <c r="C537" s="10" t="s">
        <v>636</v>
      </c>
      <c r="D537" s="10" t="s">
        <v>23</v>
      </c>
      <c r="E537" s="11">
        <v>0.32669999999999999</v>
      </c>
      <c r="F537" s="12">
        <v>1.75E-3</v>
      </c>
      <c r="G537" s="13">
        <v>1586.65</v>
      </c>
      <c r="H537" s="13">
        <v>1789</v>
      </c>
      <c r="I537" s="13">
        <v>1929</v>
      </c>
      <c r="J537" s="9">
        <v>553</v>
      </c>
      <c r="K537" s="10"/>
      <c r="L537" s="14"/>
      <c r="M537" s="13">
        <f>G537*(100-$B$4)*(100-$B$5)/10000</f>
        <v>1586.65</v>
      </c>
      <c r="N537" s="13">
        <f>L537*M537</f>
        <v>0</v>
      </c>
      <c r="O537" s="13">
        <f>E537*L537</f>
        <v>0</v>
      </c>
      <c r="P537" s="13">
        <f>F537*L537</f>
        <v>0</v>
      </c>
    </row>
    <row r="538" spans="1:16" s="1" customFormat="1" ht="72.95" customHeight="1" outlineLevel="3" x14ac:dyDescent="0.2">
      <c r="A538" s="8"/>
      <c r="B538" s="10" t="s">
        <v>637</v>
      </c>
      <c r="C538" s="10" t="s">
        <v>638</v>
      </c>
      <c r="D538" s="10" t="s">
        <v>23</v>
      </c>
      <c r="E538" s="11">
        <v>0.25330000000000003</v>
      </c>
      <c r="F538" s="12">
        <v>9.3999999999999997E-4</v>
      </c>
      <c r="G538" s="13">
        <v>1348.41</v>
      </c>
      <c r="H538" s="13">
        <v>1529</v>
      </c>
      <c r="I538" s="13">
        <v>1629</v>
      </c>
      <c r="J538" s="9">
        <v>837</v>
      </c>
      <c r="K538" s="10"/>
      <c r="L538" s="14"/>
      <c r="M538" s="13">
        <f>G538*(100-$B$4)*(100-$B$5)/10000</f>
        <v>1348.41</v>
      </c>
      <c r="N538" s="13">
        <f>L538*M538</f>
        <v>0</v>
      </c>
      <c r="O538" s="13">
        <f>E538*L538</f>
        <v>0</v>
      </c>
      <c r="P538" s="13">
        <f>F538*L538</f>
        <v>0</v>
      </c>
    </row>
    <row r="539" spans="1:16" s="1" customFormat="1" ht="72.95" customHeight="1" outlineLevel="3" x14ac:dyDescent="0.2">
      <c r="A539" s="8"/>
      <c r="B539" s="10" t="s">
        <v>639</v>
      </c>
      <c r="C539" s="10" t="s">
        <v>640</v>
      </c>
      <c r="D539" s="10" t="s">
        <v>23</v>
      </c>
      <c r="E539" s="11">
        <v>0.25330000000000003</v>
      </c>
      <c r="F539" s="12">
        <v>9.3999999999999997E-4</v>
      </c>
      <c r="G539" s="13">
        <v>1348.41</v>
      </c>
      <c r="H539" s="13">
        <v>1529</v>
      </c>
      <c r="I539" s="13">
        <v>1629</v>
      </c>
      <c r="J539" s="9">
        <v>381</v>
      </c>
      <c r="K539" s="10"/>
      <c r="L539" s="14"/>
      <c r="M539" s="13">
        <f>G539*(100-$B$4)*(100-$B$5)/10000</f>
        <v>1348.41</v>
      </c>
      <c r="N539" s="13">
        <f>L539*M539</f>
        <v>0</v>
      </c>
      <c r="O539" s="13">
        <f>E539*L539</f>
        <v>0</v>
      </c>
      <c r="P539" s="13">
        <f>F539*L539</f>
        <v>0</v>
      </c>
    </row>
    <row r="540" spans="1:16" s="1" customFormat="1" ht="72.95" customHeight="1" outlineLevel="3" x14ac:dyDescent="0.2">
      <c r="A540" s="8"/>
      <c r="B540" s="10" t="s">
        <v>641</v>
      </c>
      <c r="C540" s="10" t="s">
        <v>642</v>
      </c>
      <c r="D540" s="10" t="s">
        <v>23</v>
      </c>
      <c r="E540" s="11">
        <v>0.25330000000000003</v>
      </c>
      <c r="F540" s="12">
        <v>9.3999999999999997E-4</v>
      </c>
      <c r="G540" s="13">
        <v>1348.41</v>
      </c>
      <c r="H540" s="13">
        <v>1529</v>
      </c>
      <c r="I540" s="13">
        <v>1629</v>
      </c>
      <c r="J540" s="9">
        <v>677</v>
      </c>
      <c r="K540" s="10"/>
      <c r="L540" s="14"/>
      <c r="M540" s="13">
        <f>G540*(100-$B$4)*(100-$B$5)/10000</f>
        <v>1348.41</v>
      </c>
      <c r="N540" s="13">
        <f>L540*M540</f>
        <v>0</v>
      </c>
      <c r="O540" s="13">
        <f>E540*L540</f>
        <v>0</v>
      </c>
      <c r="P540" s="13">
        <f>F540*L540</f>
        <v>0</v>
      </c>
    </row>
    <row r="541" spans="1:16" s="1" customFormat="1" ht="72.95" customHeight="1" outlineLevel="3" x14ac:dyDescent="0.2">
      <c r="A541" s="8"/>
      <c r="B541" s="10" t="s">
        <v>643</v>
      </c>
      <c r="C541" s="10" t="s">
        <v>644</v>
      </c>
      <c r="D541" s="10" t="s">
        <v>23</v>
      </c>
      <c r="E541" s="11">
        <v>0.32669999999999999</v>
      </c>
      <c r="F541" s="12">
        <v>1.75E-3</v>
      </c>
      <c r="G541" s="13">
        <v>1554.88</v>
      </c>
      <c r="H541" s="13">
        <v>1749</v>
      </c>
      <c r="I541" s="13">
        <v>1895</v>
      </c>
      <c r="J541" s="9">
        <v>522</v>
      </c>
      <c r="K541" s="10"/>
      <c r="L541" s="14"/>
      <c r="M541" s="13">
        <f>G541*(100-$B$4)*(100-$B$5)/10000</f>
        <v>1554.88</v>
      </c>
      <c r="N541" s="13">
        <f>L541*M541</f>
        <v>0</v>
      </c>
      <c r="O541" s="13">
        <f>E541*L541</f>
        <v>0</v>
      </c>
      <c r="P541" s="13">
        <f>F541*L541</f>
        <v>0</v>
      </c>
    </row>
    <row r="542" spans="1:16" s="1" customFormat="1" ht="72.95" customHeight="1" outlineLevel="3" x14ac:dyDescent="0.2">
      <c r="A542" s="8"/>
      <c r="B542" s="10" t="s">
        <v>645</v>
      </c>
      <c r="C542" s="10" t="s">
        <v>646</v>
      </c>
      <c r="D542" s="10" t="s">
        <v>23</v>
      </c>
      <c r="E542" s="11">
        <v>0.32669999999999999</v>
      </c>
      <c r="F542" s="12">
        <v>1.75E-3</v>
      </c>
      <c r="G542" s="13">
        <v>1554.88</v>
      </c>
      <c r="H542" s="13">
        <v>1749</v>
      </c>
      <c r="I542" s="13">
        <v>1895</v>
      </c>
      <c r="J542" s="9">
        <v>447</v>
      </c>
      <c r="K542" s="10"/>
      <c r="L542" s="14"/>
      <c r="M542" s="13">
        <f>G542*(100-$B$4)*(100-$B$5)/10000</f>
        <v>1554.88</v>
      </c>
      <c r="N542" s="13">
        <f>L542*M542</f>
        <v>0</v>
      </c>
      <c r="O542" s="13">
        <f>E542*L542</f>
        <v>0</v>
      </c>
      <c r="P542" s="13">
        <f>F542*L542</f>
        <v>0</v>
      </c>
    </row>
    <row r="543" spans="1:16" s="1" customFormat="1" ht="72.95" customHeight="1" outlineLevel="3" x14ac:dyDescent="0.2">
      <c r="A543" s="8"/>
      <c r="B543" s="10" t="s">
        <v>647</v>
      </c>
      <c r="C543" s="10" t="s">
        <v>648</v>
      </c>
      <c r="D543" s="10" t="s">
        <v>23</v>
      </c>
      <c r="E543" s="11">
        <v>0.66669999999999996</v>
      </c>
      <c r="F543" s="12">
        <v>1.58E-3</v>
      </c>
      <c r="G543" s="13">
        <v>1507.23</v>
      </c>
      <c r="H543" s="13">
        <v>1745</v>
      </c>
      <c r="I543" s="13">
        <v>1849</v>
      </c>
      <c r="J543" s="9">
        <v>11</v>
      </c>
      <c r="K543" s="10"/>
      <c r="L543" s="14"/>
      <c r="M543" s="13">
        <f>G543*(100-$B$4)*(100-$B$5)/10000</f>
        <v>1507.23</v>
      </c>
      <c r="N543" s="13">
        <f>L543*M543</f>
        <v>0</v>
      </c>
      <c r="O543" s="13">
        <f>E543*L543</f>
        <v>0</v>
      </c>
      <c r="P543" s="13">
        <f>F543*L543</f>
        <v>0</v>
      </c>
    </row>
    <row r="544" spans="1:16" s="1" customFormat="1" ht="36" customHeight="1" outlineLevel="3" x14ac:dyDescent="0.2">
      <c r="A544" s="30"/>
      <c r="B544" s="10" t="s">
        <v>649</v>
      </c>
      <c r="C544" s="10" t="s">
        <v>650</v>
      </c>
      <c r="D544" s="10" t="s">
        <v>23</v>
      </c>
      <c r="E544" s="11">
        <v>0.23330000000000001</v>
      </c>
      <c r="F544" s="12">
        <v>5.8E-4</v>
      </c>
      <c r="G544" s="13">
        <v>792.53</v>
      </c>
      <c r="H544" s="13">
        <v>919</v>
      </c>
      <c r="I544" s="13">
        <v>975</v>
      </c>
      <c r="J544" s="10"/>
      <c r="K544" s="10"/>
      <c r="L544" s="14"/>
      <c r="M544" s="13">
        <f>G544*(100-$B$4)*(100-$B$5)/10000</f>
        <v>792.53</v>
      </c>
      <c r="N544" s="13">
        <f>L544*M544</f>
        <v>0</v>
      </c>
      <c r="O544" s="13">
        <f>E544*L544</f>
        <v>0</v>
      </c>
      <c r="P544" s="13">
        <f>F544*L544</f>
        <v>0</v>
      </c>
    </row>
    <row r="545" spans="1:16" s="1" customFormat="1" ht="36" customHeight="1" outlineLevel="3" x14ac:dyDescent="0.2">
      <c r="A545" s="31"/>
      <c r="B545" s="10" t="s">
        <v>651</v>
      </c>
      <c r="C545" s="10" t="s">
        <v>652</v>
      </c>
      <c r="D545" s="10" t="s">
        <v>23</v>
      </c>
      <c r="E545" s="11">
        <v>0.23330000000000001</v>
      </c>
      <c r="F545" s="12">
        <v>5.8E-4</v>
      </c>
      <c r="G545" s="13">
        <v>871.94</v>
      </c>
      <c r="H545" s="13">
        <v>985</v>
      </c>
      <c r="I545" s="13">
        <v>1049</v>
      </c>
      <c r="J545" s="9">
        <v>460</v>
      </c>
      <c r="K545" s="10"/>
      <c r="L545" s="14"/>
      <c r="M545" s="13">
        <f>G545*(100-$B$4)*(100-$B$5)/10000</f>
        <v>871.94</v>
      </c>
      <c r="N545" s="13">
        <f>L545*M545</f>
        <v>0</v>
      </c>
      <c r="O545" s="13">
        <f>E545*L545</f>
        <v>0</v>
      </c>
      <c r="P545" s="13">
        <f>F545*L545</f>
        <v>0</v>
      </c>
    </row>
    <row r="546" spans="1:16" s="1" customFormat="1" ht="36" customHeight="1" outlineLevel="3" x14ac:dyDescent="0.2">
      <c r="A546" s="30"/>
      <c r="B546" s="10" t="s">
        <v>653</v>
      </c>
      <c r="C546" s="10" t="s">
        <v>654</v>
      </c>
      <c r="D546" s="10" t="s">
        <v>23</v>
      </c>
      <c r="E546" s="11">
        <v>0.26</v>
      </c>
      <c r="F546" s="12">
        <v>8.8000000000000003E-4</v>
      </c>
      <c r="G546" s="13">
        <v>935.47</v>
      </c>
      <c r="H546" s="13">
        <v>1059</v>
      </c>
      <c r="I546" s="13">
        <v>1149</v>
      </c>
      <c r="J546" s="9">
        <v>898</v>
      </c>
      <c r="K546" s="10"/>
      <c r="L546" s="14"/>
      <c r="M546" s="13">
        <f>G546*(100-$B$4)*(100-$B$5)/10000</f>
        <v>935.47</v>
      </c>
      <c r="N546" s="13">
        <f>L546*M546</f>
        <v>0</v>
      </c>
      <c r="O546" s="13">
        <f>E546*L546</f>
        <v>0</v>
      </c>
      <c r="P546" s="13">
        <f>F546*L546</f>
        <v>0</v>
      </c>
    </row>
    <row r="547" spans="1:16" s="1" customFormat="1" ht="36" customHeight="1" outlineLevel="3" x14ac:dyDescent="0.2">
      <c r="A547" s="31"/>
      <c r="B547" s="10" t="s">
        <v>655</v>
      </c>
      <c r="C547" s="10" t="s">
        <v>656</v>
      </c>
      <c r="D547" s="10" t="s">
        <v>23</v>
      </c>
      <c r="E547" s="11">
        <v>0.26</v>
      </c>
      <c r="F547" s="12">
        <v>8.8000000000000003E-4</v>
      </c>
      <c r="G547" s="13">
        <v>935.47</v>
      </c>
      <c r="H547" s="13">
        <v>1059</v>
      </c>
      <c r="I547" s="13">
        <v>1149</v>
      </c>
      <c r="J547" s="9">
        <v>971</v>
      </c>
      <c r="K547" s="10"/>
      <c r="L547" s="14"/>
      <c r="M547" s="13">
        <f>G547*(100-$B$4)*(100-$B$5)/10000</f>
        <v>935.47</v>
      </c>
      <c r="N547" s="13">
        <f>L547*M547</f>
        <v>0</v>
      </c>
      <c r="O547" s="13">
        <f>E547*L547</f>
        <v>0</v>
      </c>
      <c r="P547" s="13">
        <f>F547*L547</f>
        <v>0</v>
      </c>
    </row>
    <row r="548" spans="1:16" s="1" customFormat="1" ht="36" customHeight="1" outlineLevel="3" x14ac:dyDescent="0.2">
      <c r="A548" s="30"/>
      <c r="B548" s="10" t="s">
        <v>657</v>
      </c>
      <c r="C548" s="10" t="s">
        <v>658</v>
      </c>
      <c r="D548" s="10" t="s">
        <v>23</v>
      </c>
      <c r="E548" s="11">
        <v>0.23330000000000001</v>
      </c>
      <c r="F548" s="12">
        <v>5.8E-4</v>
      </c>
      <c r="G548" s="13">
        <v>871.94</v>
      </c>
      <c r="H548" s="13">
        <v>985</v>
      </c>
      <c r="I548" s="13">
        <v>1049</v>
      </c>
      <c r="J548" s="10"/>
      <c r="K548" s="10"/>
      <c r="L548" s="14"/>
      <c r="M548" s="13">
        <f>G548*(100-$B$4)*(100-$B$5)/10000</f>
        <v>871.94</v>
      </c>
      <c r="N548" s="13">
        <f>L548*M548</f>
        <v>0</v>
      </c>
      <c r="O548" s="13">
        <f>E548*L548</f>
        <v>0</v>
      </c>
      <c r="P548" s="13">
        <f>F548*L548</f>
        <v>0</v>
      </c>
    </row>
    <row r="549" spans="1:16" s="1" customFormat="1" ht="36" customHeight="1" outlineLevel="3" x14ac:dyDescent="0.2">
      <c r="A549" s="31"/>
      <c r="B549" s="10" t="s">
        <v>659</v>
      </c>
      <c r="C549" s="10" t="s">
        <v>660</v>
      </c>
      <c r="D549" s="10" t="s">
        <v>23</v>
      </c>
      <c r="E549" s="11">
        <v>0.23330000000000001</v>
      </c>
      <c r="F549" s="12">
        <v>5.8E-4</v>
      </c>
      <c r="G549" s="13">
        <v>871.94</v>
      </c>
      <c r="H549" s="13">
        <v>985</v>
      </c>
      <c r="I549" s="13">
        <v>1049</v>
      </c>
      <c r="J549" s="9">
        <v>931</v>
      </c>
      <c r="K549" s="10"/>
      <c r="L549" s="14"/>
      <c r="M549" s="13">
        <f>G549*(100-$B$4)*(100-$B$5)/10000</f>
        <v>871.94</v>
      </c>
      <c r="N549" s="13">
        <f>L549*M549</f>
        <v>0</v>
      </c>
      <c r="O549" s="13">
        <f>E549*L549</f>
        <v>0</v>
      </c>
      <c r="P549" s="13">
        <f>F549*L549</f>
        <v>0</v>
      </c>
    </row>
    <row r="550" spans="1:16" s="1" customFormat="1" ht="36" customHeight="1" outlineLevel="3" x14ac:dyDescent="0.2">
      <c r="A550" s="30"/>
      <c r="B550" s="10" t="s">
        <v>661</v>
      </c>
      <c r="C550" s="10" t="s">
        <v>662</v>
      </c>
      <c r="D550" s="10" t="s">
        <v>23</v>
      </c>
      <c r="E550" s="11">
        <v>0.26</v>
      </c>
      <c r="F550" s="12">
        <v>8.8000000000000003E-4</v>
      </c>
      <c r="G550" s="13">
        <v>935.47</v>
      </c>
      <c r="H550" s="13">
        <v>1059</v>
      </c>
      <c r="I550" s="13">
        <v>1149</v>
      </c>
      <c r="J550" s="9">
        <v>230</v>
      </c>
      <c r="K550" s="10"/>
      <c r="L550" s="14"/>
      <c r="M550" s="13">
        <f>G550*(100-$B$4)*(100-$B$5)/10000</f>
        <v>935.47</v>
      </c>
      <c r="N550" s="13">
        <f>L550*M550</f>
        <v>0</v>
      </c>
      <c r="O550" s="13">
        <f>E550*L550</f>
        <v>0</v>
      </c>
      <c r="P550" s="13">
        <f>F550*L550</f>
        <v>0</v>
      </c>
    </row>
    <row r="551" spans="1:16" s="1" customFormat="1" ht="36" customHeight="1" outlineLevel="3" x14ac:dyDescent="0.2">
      <c r="A551" s="31"/>
      <c r="B551" s="10" t="s">
        <v>663</v>
      </c>
      <c r="C551" s="10" t="s">
        <v>664</v>
      </c>
      <c r="D551" s="10" t="s">
        <v>23</v>
      </c>
      <c r="E551" s="11">
        <v>0.26</v>
      </c>
      <c r="F551" s="12">
        <v>8.8000000000000003E-4</v>
      </c>
      <c r="G551" s="13">
        <v>935.47</v>
      </c>
      <c r="H551" s="13">
        <v>1059</v>
      </c>
      <c r="I551" s="13">
        <v>1149</v>
      </c>
      <c r="J551" s="10"/>
      <c r="K551" s="10"/>
      <c r="L551" s="14"/>
      <c r="M551" s="13">
        <f>G551*(100-$B$4)*(100-$B$5)/10000</f>
        <v>935.47</v>
      </c>
      <c r="N551" s="13">
        <f>L551*M551</f>
        <v>0</v>
      </c>
      <c r="O551" s="13">
        <f>E551*L551</f>
        <v>0</v>
      </c>
      <c r="P551" s="13">
        <f>F551*L551</f>
        <v>0</v>
      </c>
    </row>
    <row r="552" spans="1:16" s="1" customFormat="1" ht="36" customHeight="1" outlineLevel="3" x14ac:dyDescent="0.2">
      <c r="A552" s="30"/>
      <c r="B552" s="10" t="s">
        <v>665</v>
      </c>
      <c r="C552" s="10" t="s">
        <v>666</v>
      </c>
      <c r="D552" s="10" t="s">
        <v>23</v>
      </c>
      <c r="E552" s="11">
        <v>0.23330000000000001</v>
      </c>
      <c r="F552" s="12">
        <v>5.6999999999999998E-4</v>
      </c>
      <c r="G552" s="13">
        <v>871.94</v>
      </c>
      <c r="H552" s="13">
        <v>985</v>
      </c>
      <c r="I552" s="13">
        <v>1049</v>
      </c>
      <c r="J552" s="10" t="s">
        <v>24</v>
      </c>
      <c r="K552" s="10"/>
      <c r="L552" s="14"/>
      <c r="M552" s="13">
        <f>G552*(100-$B$4)*(100-$B$5)/10000</f>
        <v>871.94</v>
      </c>
      <c r="N552" s="13">
        <f>L552*M552</f>
        <v>0</v>
      </c>
      <c r="O552" s="13">
        <f>E552*L552</f>
        <v>0</v>
      </c>
      <c r="P552" s="13">
        <f>F552*L552</f>
        <v>0</v>
      </c>
    </row>
    <row r="553" spans="1:16" s="1" customFormat="1" ht="36" customHeight="1" outlineLevel="3" x14ac:dyDescent="0.2">
      <c r="A553" s="31"/>
      <c r="B553" s="10" t="s">
        <v>667</v>
      </c>
      <c r="C553" s="10" t="s">
        <v>668</v>
      </c>
      <c r="D553" s="10" t="s">
        <v>23</v>
      </c>
      <c r="E553" s="11">
        <v>0.23330000000000001</v>
      </c>
      <c r="F553" s="12">
        <v>5.8E-4</v>
      </c>
      <c r="G553" s="13">
        <v>871.94</v>
      </c>
      <c r="H553" s="13">
        <v>985</v>
      </c>
      <c r="I553" s="13">
        <v>1049</v>
      </c>
      <c r="J553" s="9">
        <v>902</v>
      </c>
      <c r="K553" s="10"/>
      <c r="L553" s="14"/>
      <c r="M553" s="13">
        <f>G553*(100-$B$4)*(100-$B$5)/10000</f>
        <v>871.94</v>
      </c>
      <c r="N553" s="13">
        <f>L553*M553</f>
        <v>0</v>
      </c>
      <c r="O553" s="13">
        <f>E553*L553</f>
        <v>0</v>
      </c>
      <c r="P553" s="13">
        <f>F553*L553</f>
        <v>0</v>
      </c>
    </row>
    <row r="554" spans="1:16" s="1" customFormat="1" ht="36" customHeight="1" outlineLevel="3" x14ac:dyDescent="0.2">
      <c r="A554" s="30"/>
      <c r="B554" s="10" t="s">
        <v>669</v>
      </c>
      <c r="C554" s="10" t="s">
        <v>670</v>
      </c>
      <c r="D554" s="10" t="s">
        <v>23</v>
      </c>
      <c r="E554" s="11">
        <v>0.26</v>
      </c>
      <c r="F554" s="12">
        <v>8.8000000000000003E-4</v>
      </c>
      <c r="G554" s="13">
        <v>935.47</v>
      </c>
      <c r="H554" s="13">
        <v>1059</v>
      </c>
      <c r="I554" s="13">
        <v>1149</v>
      </c>
      <c r="J554" s="10" t="s">
        <v>24</v>
      </c>
      <c r="K554" s="10"/>
      <c r="L554" s="14"/>
      <c r="M554" s="13">
        <f>G554*(100-$B$4)*(100-$B$5)/10000</f>
        <v>935.47</v>
      </c>
      <c r="N554" s="13">
        <f>L554*M554</f>
        <v>0</v>
      </c>
      <c r="O554" s="13">
        <f>E554*L554</f>
        <v>0</v>
      </c>
      <c r="P554" s="13">
        <f>F554*L554</f>
        <v>0</v>
      </c>
    </row>
    <row r="555" spans="1:16" s="1" customFormat="1" ht="36" customHeight="1" outlineLevel="3" x14ac:dyDescent="0.2">
      <c r="A555" s="31"/>
      <c r="B555" s="10" t="s">
        <v>671</v>
      </c>
      <c r="C555" s="10" t="s">
        <v>672</v>
      </c>
      <c r="D555" s="10" t="s">
        <v>23</v>
      </c>
      <c r="E555" s="11">
        <v>0.26</v>
      </c>
      <c r="F555" s="12">
        <v>8.8000000000000003E-4</v>
      </c>
      <c r="G555" s="13">
        <v>935.47</v>
      </c>
      <c r="H555" s="13">
        <v>1059</v>
      </c>
      <c r="I555" s="13">
        <v>1149</v>
      </c>
      <c r="J555" s="10" t="s">
        <v>24</v>
      </c>
      <c r="K555" s="10"/>
      <c r="L555" s="14"/>
      <c r="M555" s="13">
        <f>G555*(100-$B$4)*(100-$B$5)/10000</f>
        <v>935.47</v>
      </c>
      <c r="N555" s="13">
        <f>L555*M555</f>
        <v>0</v>
      </c>
      <c r="O555" s="13">
        <f>E555*L555</f>
        <v>0</v>
      </c>
      <c r="P555" s="13">
        <f>F555*L555</f>
        <v>0</v>
      </c>
    </row>
    <row r="556" spans="1:16" ht="11.1" customHeight="1" outlineLevel="2" x14ac:dyDescent="0.2">
      <c r="A556" s="29" t="s">
        <v>673</v>
      </c>
      <c r="B556" s="29"/>
      <c r="C556" s="29"/>
      <c r="D556" s="29"/>
      <c r="E556" s="29"/>
      <c r="F556" s="29"/>
      <c r="G556" s="29"/>
      <c r="H556" s="29"/>
      <c r="I556" s="29"/>
      <c r="J556" s="29"/>
      <c r="K556" s="29"/>
      <c r="L556" s="29"/>
      <c r="M556" s="45"/>
      <c r="N556" s="45"/>
      <c r="O556" s="45"/>
      <c r="P556" s="45"/>
    </row>
    <row r="557" spans="1:16" s="1" customFormat="1" ht="72.95" customHeight="1" outlineLevel="3" x14ac:dyDescent="0.2">
      <c r="A557" s="8"/>
      <c r="B557" s="10" t="s">
        <v>674</v>
      </c>
      <c r="C557" s="10" t="s">
        <v>675</v>
      </c>
      <c r="D557" s="10" t="s">
        <v>23</v>
      </c>
      <c r="E557" s="11">
        <v>0.3</v>
      </c>
      <c r="F557" s="12">
        <v>8.0999999999999996E-4</v>
      </c>
      <c r="G557" s="13">
        <v>500.29</v>
      </c>
      <c r="H557" s="13">
        <v>569</v>
      </c>
      <c r="I557" s="13">
        <v>615</v>
      </c>
      <c r="J557" s="10" t="s">
        <v>24</v>
      </c>
      <c r="K557" s="10"/>
      <c r="L557" s="14"/>
      <c r="M557" s="13">
        <f>G557*(100-$B$4)*(100-$B$5)/10000</f>
        <v>500.29</v>
      </c>
      <c r="N557" s="13">
        <f>L557*M557</f>
        <v>0</v>
      </c>
      <c r="O557" s="13">
        <f>E557*L557</f>
        <v>0</v>
      </c>
      <c r="P557" s="13">
        <f>F557*L557</f>
        <v>0</v>
      </c>
    </row>
    <row r="558" spans="1:16" s="1" customFormat="1" ht="72.95" customHeight="1" outlineLevel="3" x14ac:dyDescent="0.2">
      <c r="A558" s="8"/>
      <c r="B558" s="10" t="s">
        <v>676</v>
      </c>
      <c r="C558" s="10" t="s">
        <v>677</v>
      </c>
      <c r="D558" s="10" t="s">
        <v>23</v>
      </c>
      <c r="E558" s="11">
        <v>0.3</v>
      </c>
      <c r="F558" s="12">
        <v>8.0999999999999996E-4</v>
      </c>
      <c r="G558" s="13">
        <v>500.29</v>
      </c>
      <c r="H558" s="13">
        <v>569</v>
      </c>
      <c r="I558" s="13">
        <v>615</v>
      </c>
      <c r="J558" s="10" t="s">
        <v>24</v>
      </c>
      <c r="K558" s="10"/>
      <c r="L558" s="14"/>
      <c r="M558" s="13">
        <f>G558*(100-$B$4)*(100-$B$5)/10000</f>
        <v>500.29</v>
      </c>
      <c r="N558" s="13">
        <f>L558*M558</f>
        <v>0</v>
      </c>
      <c r="O558" s="13">
        <f>E558*L558</f>
        <v>0</v>
      </c>
      <c r="P558" s="13">
        <f>F558*L558</f>
        <v>0</v>
      </c>
    </row>
    <row r="559" spans="1:16" s="1" customFormat="1" ht="72.95" customHeight="1" outlineLevel="3" x14ac:dyDescent="0.2">
      <c r="A559" s="8"/>
      <c r="B559" s="10" t="s">
        <v>678</v>
      </c>
      <c r="C559" s="10" t="s">
        <v>679</v>
      </c>
      <c r="D559" s="10" t="s">
        <v>23</v>
      </c>
      <c r="E559" s="11">
        <v>0.56330000000000002</v>
      </c>
      <c r="F559" s="12">
        <v>1.6299999999999999E-3</v>
      </c>
      <c r="G559" s="13">
        <v>738.53</v>
      </c>
      <c r="H559" s="13">
        <v>835</v>
      </c>
      <c r="I559" s="13">
        <v>889</v>
      </c>
      <c r="J559" s="10" t="s">
        <v>24</v>
      </c>
      <c r="K559" s="10"/>
      <c r="L559" s="14"/>
      <c r="M559" s="13">
        <f>G559*(100-$B$4)*(100-$B$5)/10000</f>
        <v>738.53</v>
      </c>
      <c r="N559" s="13">
        <f>L559*M559</f>
        <v>0</v>
      </c>
      <c r="O559" s="13">
        <f>E559*L559</f>
        <v>0</v>
      </c>
      <c r="P559" s="13">
        <f>F559*L559</f>
        <v>0</v>
      </c>
    </row>
    <row r="560" spans="1:16" s="1" customFormat="1" ht="72.95" customHeight="1" outlineLevel="3" x14ac:dyDescent="0.2">
      <c r="A560" s="8"/>
      <c r="B560" s="10" t="s">
        <v>680</v>
      </c>
      <c r="C560" s="10" t="s">
        <v>681</v>
      </c>
      <c r="D560" s="10" t="s">
        <v>23</v>
      </c>
      <c r="E560" s="11">
        <v>0.56330000000000002</v>
      </c>
      <c r="F560" s="12">
        <v>1.6299999999999999E-3</v>
      </c>
      <c r="G560" s="13">
        <v>738.53</v>
      </c>
      <c r="H560" s="13">
        <v>835</v>
      </c>
      <c r="I560" s="13">
        <v>889</v>
      </c>
      <c r="J560" s="10" t="s">
        <v>24</v>
      </c>
      <c r="K560" s="10"/>
      <c r="L560" s="14"/>
      <c r="M560" s="13">
        <f>G560*(100-$B$4)*(100-$B$5)/10000</f>
        <v>738.53</v>
      </c>
      <c r="N560" s="13">
        <f>L560*M560</f>
        <v>0</v>
      </c>
      <c r="O560" s="13">
        <f>E560*L560</f>
        <v>0</v>
      </c>
      <c r="P560" s="13">
        <f>F560*L560</f>
        <v>0</v>
      </c>
    </row>
    <row r="561" spans="1:16" ht="11.1" customHeight="1" outlineLevel="2" x14ac:dyDescent="0.2">
      <c r="A561" s="29" t="s">
        <v>682</v>
      </c>
      <c r="B561" s="29"/>
      <c r="C561" s="29"/>
      <c r="D561" s="29"/>
      <c r="E561" s="29"/>
      <c r="F561" s="29"/>
      <c r="G561" s="29"/>
      <c r="H561" s="29"/>
      <c r="I561" s="29"/>
      <c r="J561" s="29"/>
      <c r="K561" s="29"/>
      <c r="L561" s="29"/>
      <c r="M561" s="45"/>
      <c r="N561" s="45"/>
      <c r="O561" s="45"/>
      <c r="P561" s="45"/>
    </row>
    <row r="562" spans="1:16" s="1" customFormat="1" ht="72.95" customHeight="1" outlineLevel="3" x14ac:dyDescent="0.2">
      <c r="A562" s="8"/>
      <c r="B562" s="9">
        <v>948111112</v>
      </c>
      <c r="C562" s="10" t="s">
        <v>683</v>
      </c>
      <c r="D562" s="10" t="s">
        <v>23</v>
      </c>
      <c r="E562" s="11">
        <v>0.42499999999999999</v>
      </c>
      <c r="F562" s="12">
        <v>1.5499999999999999E-3</v>
      </c>
      <c r="G562" s="13">
        <v>744.88</v>
      </c>
      <c r="H562" s="13">
        <v>859</v>
      </c>
      <c r="I562" s="13">
        <v>915</v>
      </c>
      <c r="J562" s="10" t="s">
        <v>24</v>
      </c>
      <c r="K562" s="10"/>
      <c r="L562" s="14"/>
      <c r="M562" s="13">
        <f>G562*(100-$B$4)*(100-$B$5)/10000</f>
        <v>744.88</v>
      </c>
      <c r="N562" s="13">
        <f>L562*M562</f>
        <v>0</v>
      </c>
      <c r="O562" s="13">
        <f>E562*L562</f>
        <v>0</v>
      </c>
      <c r="P562" s="13">
        <f>F562*L562</f>
        <v>0</v>
      </c>
    </row>
    <row r="563" spans="1:16" s="1" customFormat="1" ht="72.95" customHeight="1" outlineLevel="3" x14ac:dyDescent="0.2">
      <c r="A563" s="8"/>
      <c r="B563" s="9">
        <v>948111118</v>
      </c>
      <c r="C563" s="10" t="s">
        <v>684</v>
      </c>
      <c r="D563" s="10" t="s">
        <v>23</v>
      </c>
      <c r="E563" s="11">
        <v>0.75</v>
      </c>
      <c r="F563" s="12">
        <v>2.2200000000000002E-3</v>
      </c>
      <c r="G563" s="13">
        <v>903.71</v>
      </c>
      <c r="H563" s="13">
        <v>1045</v>
      </c>
      <c r="I563" s="13">
        <v>1109</v>
      </c>
      <c r="J563" s="10" t="s">
        <v>24</v>
      </c>
      <c r="K563" s="10"/>
      <c r="L563" s="14"/>
      <c r="M563" s="13">
        <f>G563*(100-$B$4)*(100-$B$5)/10000</f>
        <v>903.71</v>
      </c>
      <c r="N563" s="13">
        <f>L563*M563</f>
        <v>0</v>
      </c>
      <c r="O563" s="13">
        <f>E563*L563</f>
        <v>0</v>
      </c>
      <c r="P563" s="13">
        <f>F563*L563</f>
        <v>0</v>
      </c>
    </row>
    <row r="564" spans="1:16" s="1" customFormat="1" ht="72.95" customHeight="1" outlineLevel="3" x14ac:dyDescent="0.2">
      <c r="A564" s="8"/>
      <c r="B564" s="9">
        <v>947111118</v>
      </c>
      <c r="C564" s="10" t="s">
        <v>685</v>
      </c>
      <c r="D564" s="10" t="s">
        <v>23</v>
      </c>
      <c r="E564" s="11">
        <v>0.6</v>
      </c>
      <c r="F564" s="12">
        <v>2.2200000000000002E-3</v>
      </c>
      <c r="G564" s="13">
        <v>887.82</v>
      </c>
      <c r="H564" s="13">
        <v>1029</v>
      </c>
      <c r="I564" s="13">
        <v>1079</v>
      </c>
      <c r="J564" s="10" t="s">
        <v>24</v>
      </c>
      <c r="K564" s="10"/>
      <c r="L564" s="14"/>
      <c r="M564" s="13">
        <f>G564*(100-$B$4)*(100-$B$5)/10000</f>
        <v>887.82</v>
      </c>
      <c r="N564" s="13">
        <f>L564*M564</f>
        <v>0</v>
      </c>
      <c r="O564" s="13">
        <f>E564*L564</f>
        <v>0</v>
      </c>
      <c r="P564" s="13">
        <f>F564*L564</f>
        <v>0</v>
      </c>
    </row>
    <row r="565" spans="1:16" s="1" customFormat="1" ht="72.95" customHeight="1" outlineLevel="3" x14ac:dyDescent="0.2">
      <c r="A565" s="8"/>
      <c r="B565" s="9">
        <v>947111112</v>
      </c>
      <c r="C565" s="10" t="s">
        <v>686</v>
      </c>
      <c r="D565" s="10" t="s">
        <v>23</v>
      </c>
      <c r="E565" s="11">
        <v>0.4</v>
      </c>
      <c r="F565" s="12">
        <v>1.5499999999999999E-3</v>
      </c>
      <c r="G565" s="13">
        <v>729</v>
      </c>
      <c r="H565" s="13">
        <v>839</v>
      </c>
      <c r="I565" s="13">
        <v>889</v>
      </c>
      <c r="J565" s="9">
        <v>914</v>
      </c>
      <c r="K565" s="10"/>
      <c r="L565" s="14"/>
      <c r="M565" s="13">
        <f>G565*(100-$B$4)*(100-$B$5)/10000</f>
        <v>729</v>
      </c>
      <c r="N565" s="13">
        <f>L565*M565</f>
        <v>0</v>
      </c>
      <c r="O565" s="13">
        <f>E565*L565</f>
        <v>0</v>
      </c>
      <c r="P565" s="13">
        <f>F565*L565</f>
        <v>0</v>
      </c>
    </row>
    <row r="566" spans="1:16" ht="11.1" customHeight="1" outlineLevel="2" x14ac:dyDescent="0.2">
      <c r="A566" s="29" t="s">
        <v>687</v>
      </c>
      <c r="B566" s="29"/>
      <c r="C566" s="29"/>
      <c r="D566" s="29"/>
      <c r="E566" s="29"/>
      <c r="F566" s="29"/>
      <c r="G566" s="29"/>
      <c r="H566" s="29"/>
      <c r="I566" s="29"/>
      <c r="J566" s="29"/>
      <c r="K566" s="29"/>
      <c r="L566" s="29"/>
      <c r="M566" s="45"/>
      <c r="N566" s="45"/>
      <c r="O566" s="45"/>
      <c r="P566" s="45"/>
    </row>
    <row r="567" spans="1:16" s="1" customFormat="1" ht="72.95" customHeight="1" outlineLevel="3" x14ac:dyDescent="0.2">
      <c r="A567" s="8"/>
      <c r="B567" s="10" t="s">
        <v>688</v>
      </c>
      <c r="C567" s="10" t="s">
        <v>689</v>
      </c>
      <c r="D567" s="10" t="s">
        <v>23</v>
      </c>
      <c r="E567" s="11">
        <v>2</v>
      </c>
      <c r="F567" s="12">
        <v>1.9599999999999999E-2</v>
      </c>
      <c r="G567" s="13">
        <v>1414.29</v>
      </c>
      <c r="H567" s="13">
        <v>1635</v>
      </c>
      <c r="I567" s="13">
        <v>1745</v>
      </c>
      <c r="J567" s="9">
        <v>1</v>
      </c>
      <c r="K567" s="10"/>
      <c r="L567" s="14"/>
      <c r="M567" s="13">
        <f>G567*(100-$B$4)*(100-$B$5)/10000</f>
        <v>1414.29</v>
      </c>
      <c r="N567" s="13">
        <f>L567*M567</f>
        <v>0</v>
      </c>
      <c r="O567" s="13">
        <f>E567*L567</f>
        <v>0</v>
      </c>
      <c r="P567" s="13">
        <f>F567*L567</f>
        <v>0</v>
      </c>
    </row>
    <row r="568" spans="1:16" s="1" customFormat="1" ht="72.95" customHeight="1" outlineLevel="3" x14ac:dyDescent="0.2">
      <c r="A568" s="8"/>
      <c r="B568" s="10" t="s">
        <v>690</v>
      </c>
      <c r="C568" s="10" t="s">
        <v>691</v>
      </c>
      <c r="D568" s="10" t="s">
        <v>23</v>
      </c>
      <c r="E568" s="11">
        <v>1.2</v>
      </c>
      <c r="F568" s="12">
        <v>1.142E-2</v>
      </c>
      <c r="G568" s="13">
        <v>1414.29</v>
      </c>
      <c r="H568" s="13">
        <v>1635</v>
      </c>
      <c r="I568" s="13">
        <v>1745</v>
      </c>
      <c r="J568" s="9">
        <v>11</v>
      </c>
      <c r="K568" s="10"/>
      <c r="L568" s="14"/>
      <c r="M568" s="13">
        <f>G568*(100-$B$4)*(100-$B$5)/10000</f>
        <v>1414.29</v>
      </c>
      <c r="N568" s="13">
        <f>L568*M568</f>
        <v>0</v>
      </c>
      <c r="O568" s="13">
        <f>E568*L568</f>
        <v>0</v>
      </c>
      <c r="P568" s="13">
        <f>F568*L568</f>
        <v>0</v>
      </c>
    </row>
    <row r="569" spans="1:16" s="1" customFormat="1" ht="72.95" customHeight="1" outlineLevel="3" x14ac:dyDescent="0.2">
      <c r="A569" s="8"/>
      <c r="B569" s="10" t="s">
        <v>692</v>
      </c>
      <c r="C569" s="10" t="s">
        <v>693</v>
      </c>
      <c r="D569" s="10" t="s">
        <v>23</v>
      </c>
      <c r="E569" s="11">
        <v>1.65</v>
      </c>
      <c r="F569" s="12">
        <v>1.4500000000000001E-2</v>
      </c>
      <c r="G569" s="13">
        <v>1414.29</v>
      </c>
      <c r="H569" s="13">
        <v>1635</v>
      </c>
      <c r="I569" s="13">
        <v>1745</v>
      </c>
      <c r="J569" s="9">
        <v>16</v>
      </c>
      <c r="K569" s="10"/>
      <c r="L569" s="14"/>
      <c r="M569" s="13">
        <f>G569*(100-$B$4)*(100-$B$5)/10000</f>
        <v>1414.29</v>
      </c>
      <c r="N569" s="13">
        <f>L569*M569</f>
        <v>0</v>
      </c>
      <c r="O569" s="13">
        <f>E569*L569</f>
        <v>0</v>
      </c>
      <c r="P569" s="13">
        <f>F569*L569</f>
        <v>0</v>
      </c>
    </row>
    <row r="570" spans="1:16" ht="11.1" customHeight="1" outlineLevel="2" x14ac:dyDescent="0.2">
      <c r="A570" s="29" t="s">
        <v>694</v>
      </c>
      <c r="B570" s="29"/>
      <c r="C570" s="29"/>
      <c r="D570" s="29"/>
      <c r="E570" s="29"/>
      <c r="F570" s="29"/>
      <c r="G570" s="29"/>
      <c r="H570" s="29"/>
      <c r="I570" s="29"/>
      <c r="J570" s="29"/>
      <c r="K570" s="29"/>
      <c r="L570" s="29"/>
      <c r="M570" s="45"/>
      <c r="N570" s="45"/>
      <c r="O570" s="45"/>
      <c r="P570" s="45"/>
    </row>
    <row r="571" spans="1:16" s="1" customFormat="1" ht="72.95" customHeight="1" outlineLevel="3" x14ac:dyDescent="0.2">
      <c r="A571" s="15"/>
      <c r="B571" s="17" t="s">
        <v>695</v>
      </c>
      <c r="C571" s="17" t="s">
        <v>696</v>
      </c>
      <c r="D571" s="17" t="s">
        <v>23</v>
      </c>
      <c r="E571" s="18">
        <v>0.14499999999999999</v>
      </c>
      <c r="F571" s="19">
        <v>1.75E-3</v>
      </c>
      <c r="G571" s="20">
        <v>395.47</v>
      </c>
      <c r="H571" s="20">
        <v>445</v>
      </c>
      <c r="I571" s="20">
        <v>479</v>
      </c>
      <c r="J571" s="17" t="s">
        <v>24</v>
      </c>
      <c r="K571" s="17"/>
      <c r="L571" s="21"/>
      <c r="M571" s="20">
        <f>G571*(100-$B$4)*(100-$B$5)/10000</f>
        <v>395.47</v>
      </c>
      <c r="N571" s="20">
        <f>L571*M571</f>
        <v>0</v>
      </c>
      <c r="O571" s="20">
        <f>E571*L571</f>
        <v>0</v>
      </c>
      <c r="P571" s="20">
        <f>F571*L571</f>
        <v>0</v>
      </c>
    </row>
    <row r="572" spans="1:16" s="1" customFormat="1" ht="72.95" customHeight="1" outlineLevel="3" x14ac:dyDescent="0.2">
      <c r="A572" s="15"/>
      <c r="B572" s="17" t="s">
        <v>697</v>
      </c>
      <c r="C572" s="17" t="s">
        <v>698</v>
      </c>
      <c r="D572" s="17" t="s">
        <v>23</v>
      </c>
      <c r="E572" s="18">
        <v>0.113</v>
      </c>
      <c r="F572" s="19">
        <v>1.5200000000000001E-3</v>
      </c>
      <c r="G572" s="20">
        <v>300.18</v>
      </c>
      <c r="H572" s="20">
        <v>339</v>
      </c>
      <c r="I572" s="20">
        <v>369</v>
      </c>
      <c r="J572" s="17" t="s">
        <v>24</v>
      </c>
      <c r="K572" s="17"/>
      <c r="L572" s="21"/>
      <c r="M572" s="20">
        <f>G572*(100-$B$4)*(100-$B$5)/10000</f>
        <v>300.18</v>
      </c>
      <c r="N572" s="20">
        <f>L572*M572</f>
        <v>0</v>
      </c>
      <c r="O572" s="20">
        <f>E572*L572</f>
        <v>0</v>
      </c>
      <c r="P572" s="20">
        <f>F572*L572</f>
        <v>0</v>
      </c>
    </row>
    <row r="573" spans="1:16" s="1" customFormat="1" ht="72.95" customHeight="1" outlineLevel="3" x14ac:dyDescent="0.2">
      <c r="A573" s="15"/>
      <c r="B573" s="17" t="s">
        <v>699</v>
      </c>
      <c r="C573" s="17" t="s">
        <v>700</v>
      </c>
      <c r="D573" s="17" t="s">
        <v>23</v>
      </c>
      <c r="E573" s="18">
        <v>0.113</v>
      </c>
      <c r="F573" s="19">
        <v>1.5200000000000001E-3</v>
      </c>
      <c r="G573" s="20">
        <v>300.18</v>
      </c>
      <c r="H573" s="20">
        <v>339</v>
      </c>
      <c r="I573" s="20">
        <v>369</v>
      </c>
      <c r="J573" s="17" t="s">
        <v>24</v>
      </c>
      <c r="K573" s="17"/>
      <c r="L573" s="21"/>
      <c r="M573" s="20">
        <f>G573*(100-$B$4)*(100-$B$5)/10000</f>
        <v>300.18</v>
      </c>
      <c r="N573" s="20">
        <f>L573*M573</f>
        <v>0</v>
      </c>
      <c r="O573" s="20">
        <f>E573*L573</f>
        <v>0</v>
      </c>
      <c r="P573" s="20">
        <f>F573*L573</f>
        <v>0</v>
      </c>
    </row>
    <row r="574" spans="1:16" s="1" customFormat="1" ht="72.95" customHeight="1" outlineLevel="3" x14ac:dyDescent="0.2">
      <c r="A574" s="15"/>
      <c r="B574" s="17" t="s">
        <v>701</v>
      </c>
      <c r="C574" s="17" t="s">
        <v>702</v>
      </c>
      <c r="D574" s="17" t="s">
        <v>23</v>
      </c>
      <c r="E574" s="18">
        <v>0.23799999999999999</v>
      </c>
      <c r="F574" s="19">
        <v>1.66E-3</v>
      </c>
      <c r="G574" s="20">
        <v>443.12</v>
      </c>
      <c r="H574" s="20">
        <v>499</v>
      </c>
      <c r="I574" s="20">
        <v>535</v>
      </c>
      <c r="J574" s="17" t="s">
        <v>24</v>
      </c>
      <c r="K574" s="17"/>
      <c r="L574" s="21"/>
      <c r="M574" s="20">
        <f>G574*(100-$B$4)*(100-$B$5)/10000</f>
        <v>443.12</v>
      </c>
      <c r="N574" s="20">
        <f>L574*M574</f>
        <v>0</v>
      </c>
      <c r="O574" s="20">
        <f>E574*L574</f>
        <v>0</v>
      </c>
      <c r="P574" s="20">
        <f>F574*L574</f>
        <v>0</v>
      </c>
    </row>
    <row r="575" spans="1:16" s="1" customFormat="1" ht="72.95" customHeight="1" outlineLevel="3" x14ac:dyDescent="0.2">
      <c r="A575" s="15"/>
      <c r="B575" s="17" t="s">
        <v>703</v>
      </c>
      <c r="C575" s="17" t="s">
        <v>704</v>
      </c>
      <c r="D575" s="17" t="s">
        <v>23</v>
      </c>
      <c r="E575" s="18">
        <v>0.27800000000000002</v>
      </c>
      <c r="F575" s="19">
        <v>1.66E-3</v>
      </c>
      <c r="G575" s="20">
        <v>729</v>
      </c>
      <c r="H575" s="20">
        <v>825</v>
      </c>
      <c r="I575" s="20">
        <v>879</v>
      </c>
      <c r="J575" s="17" t="s">
        <v>24</v>
      </c>
      <c r="K575" s="17"/>
      <c r="L575" s="21"/>
      <c r="M575" s="20">
        <f>G575*(100-$B$4)*(100-$B$5)/10000</f>
        <v>729</v>
      </c>
      <c r="N575" s="20">
        <f>L575*M575</f>
        <v>0</v>
      </c>
      <c r="O575" s="20">
        <f>E575*L575</f>
        <v>0</v>
      </c>
      <c r="P575" s="20">
        <f>F575*L575</f>
        <v>0</v>
      </c>
    </row>
    <row r="576" spans="1:16" ht="11.1" customHeight="1" outlineLevel="2" x14ac:dyDescent="0.2">
      <c r="A576" s="29" t="s">
        <v>705</v>
      </c>
      <c r="B576" s="29"/>
      <c r="C576" s="29"/>
      <c r="D576" s="29"/>
      <c r="E576" s="29"/>
      <c r="F576" s="29"/>
      <c r="G576" s="29"/>
      <c r="H576" s="29"/>
      <c r="I576" s="29"/>
      <c r="J576" s="29"/>
      <c r="K576" s="29"/>
      <c r="L576" s="29"/>
      <c r="M576" s="45"/>
      <c r="N576" s="45"/>
      <c r="O576" s="45"/>
      <c r="P576" s="45"/>
    </row>
    <row r="577" spans="1:16" ht="11.1" customHeight="1" outlineLevel="3" x14ac:dyDescent="0.2">
      <c r="A577" s="32" t="s">
        <v>706</v>
      </c>
      <c r="B577" s="32"/>
      <c r="C577" s="32"/>
      <c r="D577" s="32"/>
      <c r="E577" s="32"/>
      <c r="F577" s="32"/>
      <c r="G577" s="32"/>
      <c r="H577" s="32"/>
      <c r="I577" s="32"/>
      <c r="J577" s="32"/>
      <c r="K577" s="32"/>
      <c r="L577" s="32"/>
      <c r="M577" s="46"/>
      <c r="N577" s="46"/>
      <c r="O577" s="46"/>
      <c r="P577" s="46"/>
    </row>
    <row r="578" spans="1:16" s="1" customFormat="1" ht="33.950000000000003" customHeight="1" outlineLevel="4" x14ac:dyDescent="0.2">
      <c r="A578" s="39"/>
      <c r="B578" s="9">
        <v>940111112</v>
      </c>
      <c r="C578" s="10" t="s">
        <v>707</v>
      </c>
      <c r="D578" s="10" t="s">
        <v>23</v>
      </c>
      <c r="E578" s="11">
        <v>0.41949999999999998</v>
      </c>
      <c r="F578" s="12">
        <v>1.4E-3</v>
      </c>
      <c r="G578" s="13">
        <v>633.71</v>
      </c>
      <c r="H578" s="13">
        <v>719</v>
      </c>
      <c r="I578" s="13">
        <v>769</v>
      </c>
      <c r="J578" s="10" t="s">
        <v>24</v>
      </c>
      <c r="K578" s="10"/>
      <c r="L578" s="14"/>
      <c r="M578" s="13">
        <f>G578*(100-$B$4)*(100-$B$5)/10000</f>
        <v>633.71</v>
      </c>
      <c r="N578" s="13">
        <f>L578*M578</f>
        <v>0</v>
      </c>
      <c r="O578" s="13">
        <f>E578*L578</f>
        <v>0</v>
      </c>
      <c r="P578" s="13">
        <f>F578*L578</f>
        <v>0</v>
      </c>
    </row>
    <row r="579" spans="1:16" s="1" customFormat="1" ht="33.950000000000003" customHeight="1" outlineLevel="4" x14ac:dyDescent="0.2">
      <c r="A579" s="41"/>
      <c r="B579" s="9">
        <v>940111212</v>
      </c>
      <c r="C579" s="10" t="s">
        <v>708</v>
      </c>
      <c r="D579" s="10" t="s">
        <v>23</v>
      </c>
      <c r="E579" s="11">
        <v>0.41949999999999998</v>
      </c>
      <c r="F579" s="12">
        <v>1.4E-3</v>
      </c>
      <c r="G579" s="13">
        <v>633.71</v>
      </c>
      <c r="H579" s="13">
        <v>719</v>
      </c>
      <c r="I579" s="13">
        <v>769</v>
      </c>
      <c r="J579" s="10" t="s">
        <v>24</v>
      </c>
      <c r="K579" s="10"/>
      <c r="L579" s="14"/>
      <c r="M579" s="13">
        <f>G579*(100-$B$4)*(100-$B$5)/10000</f>
        <v>633.71</v>
      </c>
      <c r="N579" s="13">
        <f>L579*M579</f>
        <v>0</v>
      </c>
      <c r="O579" s="13">
        <f>E579*L579</f>
        <v>0</v>
      </c>
      <c r="P579" s="13">
        <f>F579*L579</f>
        <v>0</v>
      </c>
    </row>
    <row r="580" spans="1:16" s="1" customFormat="1" ht="33.950000000000003" customHeight="1" outlineLevel="4" x14ac:dyDescent="0.2">
      <c r="A580" s="41"/>
      <c r="B580" s="9">
        <v>940111115</v>
      </c>
      <c r="C580" s="10" t="s">
        <v>709</v>
      </c>
      <c r="D580" s="10" t="s">
        <v>23</v>
      </c>
      <c r="E580" s="11">
        <v>0.44950000000000001</v>
      </c>
      <c r="F580" s="12">
        <v>1.4E-3</v>
      </c>
      <c r="G580" s="13">
        <v>665.47</v>
      </c>
      <c r="H580" s="13">
        <v>749</v>
      </c>
      <c r="I580" s="13">
        <v>795</v>
      </c>
      <c r="J580" s="10" t="s">
        <v>24</v>
      </c>
      <c r="K580" s="10"/>
      <c r="L580" s="14"/>
      <c r="M580" s="13">
        <f>G580*(100-$B$4)*(100-$B$5)/10000</f>
        <v>665.47</v>
      </c>
      <c r="N580" s="13">
        <f>L580*M580</f>
        <v>0</v>
      </c>
      <c r="O580" s="13">
        <f>E580*L580</f>
        <v>0</v>
      </c>
      <c r="P580" s="13">
        <f>F580*L580</f>
        <v>0</v>
      </c>
    </row>
    <row r="581" spans="1:16" s="1" customFormat="1" ht="33.950000000000003" customHeight="1" outlineLevel="4" x14ac:dyDescent="0.2">
      <c r="A581" s="40"/>
      <c r="B581" s="9">
        <v>940111215</v>
      </c>
      <c r="C581" s="10" t="s">
        <v>710</v>
      </c>
      <c r="D581" s="10" t="s">
        <v>23</v>
      </c>
      <c r="E581" s="11">
        <v>0.44950000000000001</v>
      </c>
      <c r="F581" s="12">
        <v>1.4E-3</v>
      </c>
      <c r="G581" s="13">
        <v>665.47</v>
      </c>
      <c r="H581" s="13">
        <v>749</v>
      </c>
      <c r="I581" s="13">
        <v>795</v>
      </c>
      <c r="J581" s="10" t="s">
        <v>24</v>
      </c>
      <c r="K581" s="10"/>
      <c r="L581" s="14"/>
      <c r="M581" s="13">
        <f>G581*(100-$B$4)*(100-$B$5)/10000</f>
        <v>665.47</v>
      </c>
      <c r="N581" s="13">
        <f>L581*M581</f>
        <v>0</v>
      </c>
      <c r="O581" s="13">
        <f>E581*L581</f>
        <v>0</v>
      </c>
      <c r="P581" s="13">
        <f>F581*L581</f>
        <v>0</v>
      </c>
    </row>
    <row r="582" spans="1:16" s="1" customFormat="1" ht="36" customHeight="1" outlineLevel="4" x14ac:dyDescent="0.2">
      <c r="A582" s="39"/>
      <c r="B582" s="9">
        <v>940111106</v>
      </c>
      <c r="C582" s="10" t="s">
        <v>711</v>
      </c>
      <c r="D582" s="10" t="s">
        <v>23</v>
      </c>
      <c r="E582" s="11">
        <v>0.26</v>
      </c>
      <c r="F582" s="12">
        <v>7.5000000000000002E-4</v>
      </c>
      <c r="G582" s="13">
        <v>411.35</v>
      </c>
      <c r="H582" s="13">
        <v>465</v>
      </c>
      <c r="I582" s="13">
        <v>499</v>
      </c>
      <c r="J582" s="10" t="s">
        <v>24</v>
      </c>
      <c r="K582" s="10"/>
      <c r="L582" s="14"/>
      <c r="M582" s="13">
        <f>G582*(100-$B$4)*(100-$B$5)/10000</f>
        <v>411.35</v>
      </c>
      <c r="N582" s="13">
        <f>L582*M582</f>
        <v>0</v>
      </c>
      <c r="O582" s="13">
        <f>E582*L582</f>
        <v>0</v>
      </c>
      <c r="P582" s="13">
        <f>F582*L582</f>
        <v>0</v>
      </c>
    </row>
    <row r="583" spans="1:16" s="1" customFormat="1" ht="36" customHeight="1" outlineLevel="4" x14ac:dyDescent="0.2">
      <c r="A583" s="40"/>
      <c r="B583" s="9">
        <v>940111206</v>
      </c>
      <c r="C583" s="10" t="s">
        <v>712</v>
      </c>
      <c r="D583" s="10" t="s">
        <v>23</v>
      </c>
      <c r="E583" s="11">
        <v>0.26</v>
      </c>
      <c r="F583" s="12">
        <v>7.3999999999999999E-4</v>
      </c>
      <c r="G583" s="13">
        <v>411.35</v>
      </c>
      <c r="H583" s="13">
        <v>465</v>
      </c>
      <c r="I583" s="13">
        <v>499</v>
      </c>
      <c r="J583" s="10" t="s">
        <v>24</v>
      </c>
      <c r="K583" s="10"/>
      <c r="L583" s="14"/>
      <c r="M583" s="13">
        <f>G583*(100-$B$4)*(100-$B$5)/10000</f>
        <v>411.35</v>
      </c>
      <c r="N583" s="13">
        <f>L583*M583</f>
        <v>0</v>
      </c>
      <c r="O583" s="13">
        <f>E583*L583</f>
        <v>0</v>
      </c>
      <c r="P583" s="13">
        <f>F583*L583</f>
        <v>0</v>
      </c>
    </row>
    <row r="584" spans="1:16" s="1" customFormat="1" ht="36" customHeight="1" outlineLevel="4" x14ac:dyDescent="0.2">
      <c r="A584" s="39"/>
      <c r="B584" s="9">
        <v>940111109</v>
      </c>
      <c r="C584" s="10" t="s">
        <v>713</v>
      </c>
      <c r="D584" s="10" t="s">
        <v>23</v>
      </c>
      <c r="E584" s="11">
        <v>0.36</v>
      </c>
      <c r="F584" s="12">
        <v>1.06E-3</v>
      </c>
      <c r="G584" s="13">
        <v>474.88</v>
      </c>
      <c r="H584" s="13">
        <v>539</v>
      </c>
      <c r="I584" s="13">
        <v>575</v>
      </c>
      <c r="J584" s="10" t="s">
        <v>24</v>
      </c>
      <c r="K584" s="10"/>
      <c r="L584" s="14"/>
      <c r="M584" s="13">
        <f>G584*(100-$B$4)*(100-$B$5)/10000</f>
        <v>474.88</v>
      </c>
      <c r="N584" s="13">
        <f>L584*M584</f>
        <v>0</v>
      </c>
      <c r="O584" s="13">
        <f>E584*L584</f>
        <v>0</v>
      </c>
      <c r="P584" s="13">
        <f>F584*L584</f>
        <v>0</v>
      </c>
    </row>
    <row r="585" spans="1:16" s="1" customFormat="1" ht="36" customHeight="1" outlineLevel="4" x14ac:dyDescent="0.2">
      <c r="A585" s="40"/>
      <c r="B585" s="9">
        <v>940111209</v>
      </c>
      <c r="C585" s="10" t="s">
        <v>714</v>
      </c>
      <c r="D585" s="10" t="s">
        <v>23</v>
      </c>
      <c r="E585" s="11">
        <v>0.36</v>
      </c>
      <c r="F585" s="12">
        <v>1.06E-3</v>
      </c>
      <c r="G585" s="13">
        <v>474.88</v>
      </c>
      <c r="H585" s="13">
        <v>539</v>
      </c>
      <c r="I585" s="13">
        <v>575</v>
      </c>
      <c r="J585" s="10" t="s">
        <v>24</v>
      </c>
      <c r="K585" s="10"/>
      <c r="L585" s="14"/>
      <c r="M585" s="13">
        <f>G585*(100-$B$4)*(100-$B$5)/10000</f>
        <v>474.88</v>
      </c>
      <c r="N585" s="13">
        <f>L585*M585</f>
        <v>0</v>
      </c>
      <c r="O585" s="13">
        <f>E585*L585</f>
        <v>0</v>
      </c>
      <c r="P585" s="13">
        <f>F585*L585</f>
        <v>0</v>
      </c>
    </row>
    <row r="586" spans="1:16" ht="11.1" customHeight="1" outlineLevel="3" x14ac:dyDescent="0.2">
      <c r="A586" s="32" t="s">
        <v>715</v>
      </c>
      <c r="B586" s="32"/>
      <c r="C586" s="32"/>
      <c r="D586" s="32"/>
      <c r="E586" s="32"/>
      <c r="F586" s="32"/>
      <c r="G586" s="32"/>
      <c r="H586" s="32"/>
      <c r="I586" s="32"/>
      <c r="J586" s="32"/>
      <c r="K586" s="32"/>
      <c r="L586" s="32"/>
      <c r="M586" s="46"/>
      <c r="N586" s="46"/>
      <c r="O586" s="46"/>
      <c r="P586" s="46"/>
    </row>
    <row r="587" spans="1:16" s="1" customFormat="1" ht="33.950000000000003" customHeight="1" outlineLevel="4" x14ac:dyDescent="0.2">
      <c r="A587" s="39"/>
      <c r="B587" s="9">
        <v>939111112</v>
      </c>
      <c r="C587" s="10" t="s">
        <v>716</v>
      </c>
      <c r="D587" s="10" t="s">
        <v>23</v>
      </c>
      <c r="E587" s="11">
        <v>0.3735</v>
      </c>
      <c r="F587" s="12">
        <v>1.3799999999999999E-3</v>
      </c>
      <c r="G587" s="13">
        <v>601.94000000000005</v>
      </c>
      <c r="H587" s="13">
        <v>679</v>
      </c>
      <c r="I587" s="13">
        <v>725</v>
      </c>
      <c r="J587" s="10" t="s">
        <v>24</v>
      </c>
      <c r="K587" s="10"/>
      <c r="L587" s="14"/>
      <c r="M587" s="13">
        <f>G587*(100-$B$4)*(100-$B$5)/10000</f>
        <v>601.94000000000005</v>
      </c>
      <c r="N587" s="13">
        <f>L587*M587</f>
        <v>0</v>
      </c>
      <c r="O587" s="13">
        <f>E587*L587</f>
        <v>0</v>
      </c>
      <c r="P587" s="13">
        <f>F587*L587</f>
        <v>0</v>
      </c>
    </row>
    <row r="588" spans="1:16" s="1" customFormat="1" ht="33.950000000000003" customHeight="1" outlineLevel="4" x14ac:dyDescent="0.2">
      <c r="A588" s="41"/>
      <c r="B588" s="9">
        <v>939111212</v>
      </c>
      <c r="C588" s="10" t="s">
        <v>717</v>
      </c>
      <c r="D588" s="10" t="s">
        <v>23</v>
      </c>
      <c r="E588" s="11">
        <v>0.3735</v>
      </c>
      <c r="F588" s="12">
        <v>1.4E-3</v>
      </c>
      <c r="G588" s="13">
        <v>601.94000000000005</v>
      </c>
      <c r="H588" s="13">
        <v>679</v>
      </c>
      <c r="I588" s="13">
        <v>725</v>
      </c>
      <c r="J588" s="10" t="s">
        <v>24</v>
      </c>
      <c r="K588" s="10"/>
      <c r="L588" s="14"/>
      <c r="M588" s="13">
        <f>G588*(100-$B$4)*(100-$B$5)/10000</f>
        <v>601.94000000000005</v>
      </c>
      <c r="N588" s="13">
        <f>L588*M588</f>
        <v>0</v>
      </c>
      <c r="O588" s="13">
        <f>E588*L588</f>
        <v>0</v>
      </c>
      <c r="P588" s="13">
        <f>F588*L588</f>
        <v>0</v>
      </c>
    </row>
    <row r="589" spans="1:16" s="1" customFormat="1" ht="33.950000000000003" customHeight="1" outlineLevel="4" x14ac:dyDescent="0.2">
      <c r="A589" s="41"/>
      <c r="B589" s="16">
        <v>939111312</v>
      </c>
      <c r="C589" s="17" t="s">
        <v>718</v>
      </c>
      <c r="D589" s="17" t="s">
        <v>23</v>
      </c>
      <c r="E589" s="18">
        <v>0.3735</v>
      </c>
      <c r="F589" s="19">
        <v>1.4E-3</v>
      </c>
      <c r="G589" s="20">
        <v>601.94000000000005</v>
      </c>
      <c r="H589" s="20">
        <v>679</v>
      </c>
      <c r="I589" s="20">
        <v>725</v>
      </c>
      <c r="J589" s="17" t="s">
        <v>24</v>
      </c>
      <c r="K589" s="17"/>
      <c r="L589" s="21"/>
      <c r="M589" s="20">
        <f>G589*(100-$B$4)*(100-$B$5)/10000</f>
        <v>601.94000000000005</v>
      </c>
      <c r="N589" s="20">
        <f>L589*M589</f>
        <v>0</v>
      </c>
      <c r="O589" s="20">
        <f>E589*L589</f>
        <v>0</v>
      </c>
      <c r="P589" s="20">
        <f>F589*L589</f>
        <v>0</v>
      </c>
    </row>
    <row r="590" spans="1:16" s="1" customFormat="1" ht="33.950000000000003" customHeight="1" outlineLevel="4" x14ac:dyDescent="0.2">
      <c r="A590" s="41"/>
      <c r="B590" s="9">
        <v>939111115</v>
      </c>
      <c r="C590" s="10" t="s">
        <v>719</v>
      </c>
      <c r="D590" s="10" t="s">
        <v>23</v>
      </c>
      <c r="E590" s="11">
        <v>0.39350000000000002</v>
      </c>
      <c r="F590" s="12">
        <v>1.4E-3</v>
      </c>
      <c r="G590" s="13">
        <v>633.71</v>
      </c>
      <c r="H590" s="13">
        <v>719</v>
      </c>
      <c r="I590" s="13">
        <v>769</v>
      </c>
      <c r="J590" s="10" t="s">
        <v>24</v>
      </c>
      <c r="K590" s="10"/>
      <c r="L590" s="14"/>
      <c r="M590" s="13">
        <f>G590*(100-$B$4)*(100-$B$5)/10000</f>
        <v>633.71</v>
      </c>
      <c r="N590" s="13">
        <f>L590*M590</f>
        <v>0</v>
      </c>
      <c r="O590" s="13">
        <f>E590*L590</f>
        <v>0</v>
      </c>
      <c r="P590" s="13">
        <f>F590*L590</f>
        <v>0</v>
      </c>
    </row>
    <row r="591" spans="1:16" s="1" customFormat="1" ht="33.950000000000003" customHeight="1" outlineLevel="4" x14ac:dyDescent="0.2">
      <c r="A591" s="41"/>
      <c r="B591" s="9">
        <v>939111215</v>
      </c>
      <c r="C591" s="10" t="s">
        <v>720</v>
      </c>
      <c r="D591" s="10" t="s">
        <v>23</v>
      </c>
      <c r="E591" s="11">
        <v>0.39350000000000002</v>
      </c>
      <c r="F591" s="12">
        <v>1.4E-3</v>
      </c>
      <c r="G591" s="13">
        <v>633.71</v>
      </c>
      <c r="H591" s="13">
        <v>719</v>
      </c>
      <c r="I591" s="13">
        <v>769</v>
      </c>
      <c r="J591" s="10" t="s">
        <v>24</v>
      </c>
      <c r="K591" s="10"/>
      <c r="L591" s="14"/>
      <c r="M591" s="13">
        <f>G591*(100-$B$4)*(100-$B$5)/10000</f>
        <v>633.71</v>
      </c>
      <c r="N591" s="13">
        <f>L591*M591</f>
        <v>0</v>
      </c>
      <c r="O591" s="13">
        <f>E591*L591</f>
        <v>0</v>
      </c>
      <c r="P591" s="13">
        <f>F591*L591</f>
        <v>0</v>
      </c>
    </row>
    <row r="592" spans="1:16" s="1" customFormat="1" ht="33.950000000000003" customHeight="1" outlineLevel="4" x14ac:dyDescent="0.2">
      <c r="A592" s="40"/>
      <c r="B592" s="16">
        <v>939111315</v>
      </c>
      <c r="C592" s="17" t="s">
        <v>721</v>
      </c>
      <c r="D592" s="17" t="s">
        <v>23</v>
      </c>
      <c r="E592" s="18">
        <v>0.39350000000000002</v>
      </c>
      <c r="F592" s="19">
        <v>1.4E-3</v>
      </c>
      <c r="G592" s="20">
        <v>633.71</v>
      </c>
      <c r="H592" s="20">
        <v>719</v>
      </c>
      <c r="I592" s="20">
        <v>769</v>
      </c>
      <c r="J592" s="17" t="s">
        <v>24</v>
      </c>
      <c r="K592" s="17"/>
      <c r="L592" s="21"/>
      <c r="M592" s="20">
        <f>G592*(100-$B$4)*(100-$B$5)/10000</f>
        <v>633.71</v>
      </c>
      <c r="N592" s="20">
        <f>L592*M592</f>
        <v>0</v>
      </c>
      <c r="O592" s="20">
        <f>E592*L592</f>
        <v>0</v>
      </c>
      <c r="P592" s="20">
        <f>F592*L592</f>
        <v>0</v>
      </c>
    </row>
    <row r="593" spans="1:16" s="1" customFormat="1" ht="36" customHeight="1" outlineLevel="4" x14ac:dyDescent="0.2">
      <c r="A593" s="39"/>
      <c r="B593" s="9">
        <v>939111118</v>
      </c>
      <c r="C593" s="10" t="s">
        <v>722</v>
      </c>
      <c r="D593" s="10" t="s">
        <v>23</v>
      </c>
      <c r="E593" s="11">
        <v>0.5645</v>
      </c>
      <c r="F593" s="12">
        <v>2.2000000000000001E-3</v>
      </c>
      <c r="G593" s="13">
        <v>744.88</v>
      </c>
      <c r="H593" s="13">
        <v>839</v>
      </c>
      <c r="I593" s="13">
        <v>899</v>
      </c>
      <c r="J593" s="10" t="s">
        <v>24</v>
      </c>
      <c r="K593" s="10"/>
      <c r="L593" s="14"/>
      <c r="M593" s="13">
        <f>G593*(100-$B$4)*(100-$B$5)/10000</f>
        <v>744.88</v>
      </c>
      <c r="N593" s="13">
        <f>L593*M593</f>
        <v>0</v>
      </c>
      <c r="O593" s="13">
        <f>E593*L593</f>
        <v>0</v>
      </c>
      <c r="P593" s="13">
        <f>F593*L593</f>
        <v>0</v>
      </c>
    </row>
    <row r="594" spans="1:16" s="1" customFormat="1" ht="36" customHeight="1" outlineLevel="4" x14ac:dyDescent="0.2">
      <c r="A594" s="40"/>
      <c r="B594" s="9">
        <v>939111218</v>
      </c>
      <c r="C594" s="10" t="s">
        <v>723</v>
      </c>
      <c r="D594" s="10" t="s">
        <v>23</v>
      </c>
      <c r="E594" s="11">
        <v>0.5645</v>
      </c>
      <c r="F594" s="12">
        <v>2.2000000000000001E-3</v>
      </c>
      <c r="G594" s="13">
        <v>744.88</v>
      </c>
      <c r="H594" s="13">
        <v>839</v>
      </c>
      <c r="I594" s="13">
        <v>899</v>
      </c>
      <c r="J594" s="10" t="s">
        <v>24</v>
      </c>
      <c r="K594" s="10"/>
      <c r="L594" s="14"/>
      <c r="M594" s="13">
        <f>G594*(100-$B$4)*(100-$B$5)/10000</f>
        <v>744.88</v>
      </c>
      <c r="N594" s="13">
        <f>L594*M594</f>
        <v>0</v>
      </c>
      <c r="O594" s="13">
        <f>E594*L594</f>
        <v>0</v>
      </c>
      <c r="P594" s="13">
        <f>F594*L594</f>
        <v>0</v>
      </c>
    </row>
    <row r="595" spans="1:16" s="1" customFormat="1" ht="72.95" customHeight="1" outlineLevel="4" x14ac:dyDescent="0.2">
      <c r="A595" s="23"/>
      <c r="B595" s="16">
        <v>939111318</v>
      </c>
      <c r="C595" s="17" t="s">
        <v>724</v>
      </c>
      <c r="D595" s="17" t="s">
        <v>23</v>
      </c>
      <c r="E595" s="18">
        <v>0.5645</v>
      </c>
      <c r="F595" s="19">
        <v>2.2000000000000001E-3</v>
      </c>
      <c r="G595" s="20">
        <v>744.88</v>
      </c>
      <c r="H595" s="20">
        <v>839</v>
      </c>
      <c r="I595" s="20">
        <v>899</v>
      </c>
      <c r="J595" s="17" t="s">
        <v>24</v>
      </c>
      <c r="K595" s="17"/>
      <c r="L595" s="21"/>
      <c r="M595" s="20">
        <f>G595*(100-$B$4)*(100-$B$5)/10000</f>
        <v>744.88</v>
      </c>
      <c r="N595" s="20">
        <f>L595*M595</f>
        <v>0</v>
      </c>
      <c r="O595" s="20">
        <f>E595*L595</f>
        <v>0</v>
      </c>
      <c r="P595" s="20">
        <f>F595*L595</f>
        <v>0</v>
      </c>
    </row>
    <row r="596" spans="1:16" s="1" customFormat="1" ht="36" customHeight="1" outlineLevel="4" x14ac:dyDescent="0.2">
      <c r="A596" s="39"/>
      <c r="B596" s="9">
        <v>939111106</v>
      </c>
      <c r="C596" s="10" t="s">
        <v>725</v>
      </c>
      <c r="D596" s="10" t="s">
        <v>23</v>
      </c>
      <c r="E596" s="11">
        <v>0.23200000000000001</v>
      </c>
      <c r="F596" s="12">
        <v>7.3999999999999999E-4</v>
      </c>
      <c r="G596" s="13">
        <v>379.59</v>
      </c>
      <c r="H596" s="13">
        <v>435</v>
      </c>
      <c r="I596" s="13">
        <v>459</v>
      </c>
      <c r="J596" s="10" t="s">
        <v>24</v>
      </c>
      <c r="K596" s="10"/>
      <c r="L596" s="14"/>
      <c r="M596" s="13">
        <f>G596*(100-$B$4)*(100-$B$5)/10000</f>
        <v>379.59</v>
      </c>
      <c r="N596" s="13">
        <f>L596*M596</f>
        <v>0</v>
      </c>
      <c r="O596" s="13">
        <f>E596*L596</f>
        <v>0</v>
      </c>
      <c r="P596" s="13">
        <f>F596*L596</f>
        <v>0</v>
      </c>
    </row>
    <row r="597" spans="1:16" s="1" customFormat="1" ht="36" customHeight="1" outlineLevel="4" x14ac:dyDescent="0.2">
      <c r="A597" s="40"/>
      <c r="B597" s="9">
        <v>939111206</v>
      </c>
      <c r="C597" s="10" t="s">
        <v>726</v>
      </c>
      <c r="D597" s="10" t="s">
        <v>23</v>
      </c>
      <c r="E597" s="11">
        <v>0.23200000000000001</v>
      </c>
      <c r="F597" s="12">
        <v>7.5000000000000002E-4</v>
      </c>
      <c r="G597" s="13">
        <v>379.59</v>
      </c>
      <c r="H597" s="13">
        <v>435</v>
      </c>
      <c r="I597" s="13">
        <v>459</v>
      </c>
      <c r="J597" s="10" t="s">
        <v>24</v>
      </c>
      <c r="K597" s="10"/>
      <c r="L597" s="14"/>
      <c r="M597" s="13">
        <f>G597*(100-$B$4)*(100-$B$5)/10000</f>
        <v>379.59</v>
      </c>
      <c r="N597" s="13">
        <f>L597*M597</f>
        <v>0</v>
      </c>
      <c r="O597" s="13">
        <f>E597*L597</f>
        <v>0</v>
      </c>
      <c r="P597" s="13">
        <f>F597*L597</f>
        <v>0</v>
      </c>
    </row>
    <row r="598" spans="1:16" s="1" customFormat="1" ht="72.95" customHeight="1" outlineLevel="4" x14ac:dyDescent="0.2">
      <c r="A598" s="23"/>
      <c r="B598" s="16">
        <v>939111306</v>
      </c>
      <c r="C598" s="17" t="s">
        <v>727</v>
      </c>
      <c r="D598" s="17" t="s">
        <v>23</v>
      </c>
      <c r="E598" s="18">
        <v>0.23200000000000001</v>
      </c>
      <c r="F598" s="19">
        <v>7.5000000000000002E-4</v>
      </c>
      <c r="G598" s="20">
        <v>379.59</v>
      </c>
      <c r="H598" s="20">
        <v>435</v>
      </c>
      <c r="I598" s="20">
        <v>459</v>
      </c>
      <c r="J598" s="17" t="s">
        <v>24</v>
      </c>
      <c r="K598" s="17"/>
      <c r="L598" s="21"/>
      <c r="M598" s="20">
        <f>G598*(100-$B$4)*(100-$B$5)/10000</f>
        <v>379.59</v>
      </c>
      <c r="N598" s="20">
        <f>L598*M598</f>
        <v>0</v>
      </c>
      <c r="O598" s="20">
        <f>E598*L598</f>
        <v>0</v>
      </c>
      <c r="P598" s="20">
        <f>F598*L598</f>
        <v>0</v>
      </c>
    </row>
    <row r="599" spans="1:16" s="1" customFormat="1" ht="36" customHeight="1" outlineLevel="4" x14ac:dyDescent="0.2">
      <c r="A599" s="39"/>
      <c r="B599" s="9">
        <v>939111109</v>
      </c>
      <c r="C599" s="10" t="s">
        <v>728</v>
      </c>
      <c r="D599" s="10" t="s">
        <v>23</v>
      </c>
      <c r="E599" s="11">
        <v>0.317</v>
      </c>
      <c r="F599" s="12">
        <v>1.06E-3</v>
      </c>
      <c r="G599" s="13">
        <v>443.12</v>
      </c>
      <c r="H599" s="13">
        <v>499</v>
      </c>
      <c r="I599" s="13">
        <v>535</v>
      </c>
      <c r="J599" s="10" t="s">
        <v>24</v>
      </c>
      <c r="K599" s="10"/>
      <c r="L599" s="14"/>
      <c r="M599" s="13">
        <f>G599*(100-$B$4)*(100-$B$5)/10000</f>
        <v>443.12</v>
      </c>
      <c r="N599" s="13">
        <f>L599*M599</f>
        <v>0</v>
      </c>
      <c r="O599" s="13">
        <f>E599*L599</f>
        <v>0</v>
      </c>
      <c r="P599" s="13">
        <f>F599*L599</f>
        <v>0</v>
      </c>
    </row>
    <row r="600" spans="1:16" s="1" customFormat="1" ht="36" customHeight="1" outlineLevel="4" x14ac:dyDescent="0.2">
      <c r="A600" s="40"/>
      <c r="B600" s="9">
        <v>939111209</v>
      </c>
      <c r="C600" s="10" t="s">
        <v>729</v>
      </c>
      <c r="D600" s="10" t="s">
        <v>23</v>
      </c>
      <c r="E600" s="11">
        <v>0.317</v>
      </c>
      <c r="F600" s="12">
        <v>1.1000000000000001E-3</v>
      </c>
      <c r="G600" s="13">
        <v>443.12</v>
      </c>
      <c r="H600" s="13">
        <v>499</v>
      </c>
      <c r="I600" s="13">
        <v>535</v>
      </c>
      <c r="J600" s="10" t="s">
        <v>24</v>
      </c>
      <c r="K600" s="10"/>
      <c r="L600" s="14"/>
      <c r="M600" s="13">
        <f>G600*(100-$B$4)*(100-$B$5)/10000</f>
        <v>443.12</v>
      </c>
      <c r="N600" s="13">
        <f>L600*M600</f>
        <v>0</v>
      </c>
      <c r="O600" s="13">
        <f>E600*L600</f>
        <v>0</v>
      </c>
      <c r="P600" s="13">
        <f>F600*L600</f>
        <v>0</v>
      </c>
    </row>
    <row r="601" spans="1:16" s="1" customFormat="1" ht="72.95" customHeight="1" outlineLevel="4" x14ac:dyDescent="0.2">
      <c r="A601" s="23"/>
      <c r="B601" s="16">
        <v>939111309</v>
      </c>
      <c r="C601" s="17" t="s">
        <v>730</v>
      </c>
      <c r="D601" s="17" t="s">
        <v>23</v>
      </c>
      <c r="E601" s="18">
        <v>0.317</v>
      </c>
      <c r="F601" s="19">
        <v>1.1000000000000001E-3</v>
      </c>
      <c r="G601" s="20">
        <v>443.12</v>
      </c>
      <c r="H601" s="20">
        <v>499</v>
      </c>
      <c r="I601" s="20">
        <v>535</v>
      </c>
      <c r="J601" s="17" t="s">
        <v>24</v>
      </c>
      <c r="K601" s="17"/>
      <c r="L601" s="21"/>
      <c r="M601" s="20">
        <f>G601*(100-$B$4)*(100-$B$5)/10000</f>
        <v>443.12</v>
      </c>
      <c r="N601" s="20">
        <f>L601*M601</f>
        <v>0</v>
      </c>
      <c r="O601" s="20">
        <f>E601*L601</f>
        <v>0</v>
      </c>
      <c r="P601" s="20">
        <f>F601*L601</f>
        <v>0</v>
      </c>
    </row>
    <row r="602" spans="1:16" ht="11.1" customHeight="1" outlineLevel="1" x14ac:dyDescent="0.2">
      <c r="A602" s="28" t="s">
        <v>731</v>
      </c>
      <c r="B602" s="28"/>
      <c r="C602" s="28"/>
      <c r="D602" s="28"/>
      <c r="E602" s="28"/>
      <c r="F602" s="28"/>
      <c r="G602" s="28"/>
      <c r="H602" s="28"/>
      <c r="I602" s="28"/>
      <c r="J602" s="28"/>
      <c r="K602" s="28"/>
      <c r="L602" s="28"/>
      <c r="M602" s="44"/>
      <c r="N602" s="44"/>
      <c r="O602" s="44"/>
      <c r="P602" s="44"/>
    </row>
    <row r="603" spans="1:16" ht="11.1" customHeight="1" outlineLevel="2" x14ac:dyDescent="0.2">
      <c r="A603" s="29" t="s">
        <v>732</v>
      </c>
      <c r="B603" s="29"/>
      <c r="C603" s="29"/>
      <c r="D603" s="29"/>
      <c r="E603" s="29"/>
      <c r="F603" s="29"/>
      <c r="G603" s="29"/>
      <c r="H603" s="29"/>
      <c r="I603" s="29"/>
      <c r="J603" s="29"/>
      <c r="K603" s="29"/>
      <c r="L603" s="29"/>
      <c r="M603" s="45"/>
      <c r="N603" s="45"/>
      <c r="O603" s="45"/>
      <c r="P603" s="45"/>
    </row>
    <row r="604" spans="1:16" ht="11.1" customHeight="1" outlineLevel="3" x14ac:dyDescent="0.2">
      <c r="A604" s="32" t="s">
        <v>733</v>
      </c>
      <c r="B604" s="32"/>
      <c r="C604" s="32"/>
      <c r="D604" s="32"/>
      <c r="E604" s="32"/>
      <c r="F604" s="32"/>
      <c r="G604" s="32"/>
      <c r="H604" s="32"/>
      <c r="I604" s="32"/>
      <c r="J604" s="32"/>
      <c r="K604" s="32"/>
      <c r="L604" s="32"/>
      <c r="M604" s="46"/>
      <c r="N604" s="46"/>
      <c r="O604" s="46"/>
      <c r="P604" s="46"/>
    </row>
    <row r="605" spans="1:16" s="1" customFormat="1" ht="72.95" customHeight="1" outlineLevel="4" x14ac:dyDescent="0.2">
      <c r="A605" s="22"/>
      <c r="B605" s="9">
        <v>202003100</v>
      </c>
      <c r="C605" s="10" t="s">
        <v>734</v>
      </c>
      <c r="D605" s="10" t="s">
        <v>23</v>
      </c>
      <c r="E605" s="11">
        <v>0.42499999999999999</v>
      </c>
      <c r="F605" s="12">
        <v>1.7600000000000001E-3</v>
      </c>
      <c r="G605" s="13">
        <v>1554.88</v>
      </c>
      <c r="H605" s="13">
        <v>1769</v>
      </c>
      <c r="I605" s="13">
        <v>1889</v>
      </c>
      <c r="J605" s="9">
        <v>533</v>
      </c>
      <c r="K605" s="10"/>
      <c r="L605" s="14"/>
      <c r="M605" s="13">
        <f>G605*(100-$B$4)*(100-$B$5)/10000</f>
        <v>1554.88</v>
      </c>
      <c r="N605" s="13">
        <f>L605*M605</f>
        <v>0</v>
      </c>
      <c r="O605" s="13">
        <f>E605*L605</f>
        <v>0</v>
      </c>
      <c r="P605" s="13">
        <f>F605*L605</f>
        <v>0</v>
      </c>
    </row>
    <row r="606" spans="1:16" s="1" customFormat="1" ht="72.95" customHeight="1" outlineLevel="4" x14ac:dyDescent="0.2">
      <c r="A606" s="22"/>
      <c r="B606" s="9">
        <v>202003150</v>
      </c>
      <c r="C606" s="10" t="s">
        <v>735</v>
      </c>
      <c r="D606" s="10" t="s">
        <v>23</v>
      </c>
      <c r="E606" s="11">
        <v>0.51790000000000003</v>
      </c>
      <c r="F606" s="12">
        <v>2.2499999999999998E-3</v>
      </c>
      <c r="G606" s="13">
        <v>1586.65</v>
      </c>
      <c r="H606" s="13">
        <v>1779</v>
      </c>
      <c r="I606" s="13">
        <v>1899</v>
      </c>
      <c r="J606" s="9">
        <v>600</v>
      </c>
      <c r="K606" s="10"/>
      <c r="L606" s="14"/>
      <c r="M606" s="13">
        <f>G606*(100-$B$4)*(100-$B$5)/10000</f>
        <v>1586.65</v>
      </c>
      <c r="N606" s="13">
        <f>L606*M606</f>
        <v>0</v>
      </c>
      <c r="O606" s="13">
        <f>E606*L606</f>
        <v>0</v>
      </c>
      <c r="P606" s="13">
        <f>F606*L606</f>
        <v>0</v>
      </c>
    </row>
    <row r="607" spans="1:16" s="1" customFormat="1" ht="72.95" customHeight="1" outlineLevel="4" x14ac:dyDescent="0.2">
      <c r="A607" s="22"/>
      <c r="B607" s="9">
        <v>202003015</v>
      </c>
      <c r="C607" s="10" t="s">
        <v>736</v>
      </c>
      <c r="D607" s="10" t="s">
        <v>23</v>
      </c>
      <c r="E607" s="11">
        <v>8.1000000000000003E-2</v>
      </c>
      <c r="F607" s="12">
        <v>2.4000000000000001E-4</v>
      </c>
      <c r="G607" s="13">
        <v>522.53</v>
      </c>
      <c r="H607" s="13">
        <v>589</v>
      </c>
      <c r="I607" s="13">
        <v>629</v>
      </c>
      <c r="J607" s="9">
        <v>453</v>
      </c>
      <c r="K607" s="10"/>
      <c r="L607" s="14"/>
      <c r="M607" s="13">
        <f>G607*(100-$B$4)*(100-$B$5)/10000</f>
        <v>522.53</v>
      </c>
      <c r="N607" s="13">
        <f>L607*M607</f>
        <v>0</v>
      </c>
      <c r="O607" s="13">
        <f>E607*L607</f>
        <v>0</v>
      </c>
      <c r="P607" s="13">
        <f>F607*L607</f>
        <v>0</v>
      </c>
    </row>
    <row r="608" spans="1:16" s="1" customFormat="1" ht="72.95" customHeight="1" outlineLevel="4" x14ac:dyDescent="0.2">
      <c r="A608" s="22"/>
      <c r="B608" s="9">
        <v>202003250</v>
      </c>
      <c r="C608" s="10" t="s">
        <v>737</v>
      </c>
      <c r="D608" s="10" t="s">
        <v>23</v>
      </c>
      <c r="E608" s="11">
        <v>0.75</v>
      </c>
      <c r="F608" s="12">
        <v>3.1199999999999999E-3</v>
      </c>
      <c r="G608" s="13">
        <v>2333.12</v>
      </c>
      <c r="H608" s="13">
        <v>2629</v>
      </c>
      <c r="I608" s="13">
        <v>2789</v>
      </c>
      <c r="J608" s="9">
        <v>399</v>
      </c>
      <c r="K608" s="10"/>
      <c r="L608" s="14"/>
      <c r="M608" s="13">
        <f>G608*(100-$B$4)*(100-$B$5)/10000</f>
        <v>2333.12</v>
      </c>
      <c r="N608" s="13">
        <f>L608*M608</f>
        <v>0</v>
      </c>
      <c r="O608" s="13">
        <f>E608*L608</f>
        <v>0</v>
      </c>
      <c r="P608" s="13">
        <f>F608*L608</f>
        <v>0</v>
      </c>
    </row>
    <row r="609" spans="1:16" s="1" customFormat="1" ht="72.95" customHeight="1" outlineLevel="4" x14ac:dyDescent="0.2">
      <c r="A609" s="22"/>
      <c r="B609" s="9">
        <v>202003030</v>
      </c>
      <c r="C609" s="10" t="s">
        <v>738</v>
      </c>
      <c r="D609" s="10" t="s">
        <v>23</v>
      </c>
      <c r="E609" s="11">
        <v>0.17</v>
      </c>
      <c r="F609" s="12">
        <v>6.3000000000000003E-4</v>
      </c>
      <c r="G609" s="13">
        <v>633.71</v>
      </c>
      <c r="H609" s="13">
        <v>719</v>
      </c>
      <c r="I609" s="13">
        <v>759</v>
      </c>
      <c r="J609" s="9">
        <v>163</v>
      </c>
      <c r="K609" s="10"/>
      <c r="L609" s="14"/>
      <c r="M609" s="13">
        <f>G609*(100-$B$4)*(100-$B$5)/10000</f>
        <v>633.71</v>
      </c>
      <c r="N609" s="13">
        <f>L609*M609</f>
        <v>0</v>
      </c>
      <c r="O609" s="13">
        <f>E609*L609</f>
        <v>0</v>
      </c>
      <c r="P609" s="13">
        <f>F609*L609</f>
        <v>0</v>
      </c>
    </row>
    <row r="610" spans="1:16" s="1" customFormat="1" ht="72.95" customHeight="1" outlineLevel="4" x14ac:dyDescent="0.2">
      <c r="A610" s="22"/>
      <c r="B610" s="9">
        <v>202003400</v>
      </c>
      <c r="C610" s="10" t="s">
        <v>739</v>
      </c>
      <c r="D610" s="10" t="s">
        <v>23</v>
      </c>
      <c r="E610" s="11">
        <v>1.5643</v>
      </c>
      <c r="F610" s="12">
        <v>5.5700000000000003E-3</v>
      </c>
      <c r="G610" s="13">
        <v>2857.23</v>
      </c>
      <c r="H610" s="13">
        <v>3199</v>
      </c>
      <c r="I610" s="13">
        <v>3399</v>
      </c>
      <c r="J610" s="9">
        <v>578</v>
      </c>
      <c r="K610" s="10"/>
      <c r="L610" s="14"/>
      <c r="M610" s="13">
        <f>G610*(100-$B$4)*(100-$B$5)/10000</f>
        <v>2857.23</v>
      </c>
      <c r="N610" s="13">
        <f>L610*M610</f>
        <v>0</v>
      </c>
      <c r="O610" s="13">
        <f>E610*L610</f>
        <v>0</v>
      </c>
      <c r="P610" s="13">
        <f>F610*L610</f>
        <v>0</v>
      </c>
    </row>
    <row r="611" spans="1:16" s="1" customFormat="1" ht="72.95" customHeight="1" outlineLevel="4" x14ac:dyDescent="0.2">
      <c r="A611" s="22"/>
      <c r="B611" s="9">
        <v>202003040</v>
      </c>
      <c r="C611" s="10" t="s">
        <v>740</v>
      </c>
      <c r="D611" s="10" t="s">
        <v>23</v>
      </c>
      <c r="E611" s="11">
        <v>0.2361</v>
      </c>
      <c r="F611" s="12">
        <v>8.5999999999999998E-4</v>
      </c>
      <c r="G611" s="13">
        <v>935.47</v>
      </c>
      <c r="H611" s="13">
        <v>1059</v>
      </c>
      <c r="I611" s="13">
        <v>1119</v>
      </c>
      <c r="J611" s="9">
        <v>204</v>
      </c>
      <c r="K611" s="10"/>
      <c r="L611" s="14"/>
      <c r="M611" s="13">
        <f>G611*(100-$B$4)*(100-$B$5)/10000</f>
        <v>935.47</v>
      </c>
      <c r="N611" s="13">
        <f>L611*M611</f>
        <v>0</v>
      </c>
      <c r="O611" s="13">
        <f>E611*L611</f>
        <v>0</v>
      </c>
      <c r="P611" s="13">
        <f>F611*L611</f>
        <v>0</v>
      </c>
    </row>
    <row r="612" spans="1:16" s="1" customFormat="1" ht="72.95" customHeight="1" outlineLevel="4" x14ac:dyDescent="0.2">
      <c r="A612" s="22"/>
      <c r="B612" s="9">
        <v>202003060</v>
      </c>
      <c r="C612" s="10" t="s">
        <v>741</v>
      </c>
      <c r="D612" s="10" t="s">
        <v>23</v>
      </c>
      <c r="E612" s="11">
        <v>0.21390000000000001</v>
      </c>
      <c r="F612" s="12">
        <v>8.8999999999999995E-4</v>
      </c>
      <c r="G612" s="13">
        <v>1014.88</v>
      </c>
      <c r="H612" s="13">
        <v>1159</v>
      </c>
      <c r="I612" s="13">
        <v>1229</v>
      </c>
      <c r="J612" s="9">
        <v>888</v>
      </c>
      <c r="K612" s="10"/>
      <c r="L612" s="14"/>
      <c r="M612" s="13">
        <f>G612*(100-$B$4)*(100-$B$5)/10000</f>
        <v>1014.88</v>
      </c>
      <c r="N612" s="13">
        <f>L612*M612</f>
        <v>0</v>
      </c>
      <c r="O612" s="13">
        <f>E612*L612</f>
        <v>0</v>
      </c>
      <c r="P612" s="13">
        <f>F612*L612</f>
        <v>0</v>
      </c>
    </row>
    <row r="613" spans="1:16" s="1" customFormat="1" ht="72.95" customHeight="1" outlineLevel="4" x14ac:dyDescent="0.2">
      <c r="A613" s="22"/>
      <c r="B613" s="9">
        <v>202023100</v>
      </c>
      <c r="C613" s="10" t="s">
        <v>742</v>
      </c>
      <c r="D613" s="10" t="s">
        <v>23</v>
      </c>
      <c r="E613" s="11">
        <v>1.4</v>
      </c>
      <c r="F613" s="12">
        <v>2.2000000000000001E-3</v>
      </c>
      <c r="G613" s="13">
        <v>3174.88</v>
      </c>
      <c r="H613" s="13">
        <v>3589</v>
      </c>
      <c r="I613" s="13">
        <v>3789</v>
      </c>
      <c r="J613" s="9">
        <v>497</v>
      </c>
      <c r="K613" s="10"/>
      <c r="L613" s="14"/>
      <c r="M613" s="13">
        <f>G613*(100-$B$4)*(100-$B$5)/10000</f>
        <v>3174.88</v>
      </c>
      <c r="N613" s="13">
        <f>L613*M613</f>
        <v>0</v>
      </c>
      <c r="O613" s="13">
        <f>E613*L613</f>
        <v>0</v>
      </c>
      <c r="P613" s="13">
        <f>F613*L613</f>
        <v>0</v>
      </c>
    </row>
    <row r="614" spans="1:16" s="1" customFormat="1" ht="72.95" customHeight="1" outlineLevel="4" x14ac:dyDescent="0.2">
      <c r="A614" s="22"/>
      <c r="B614" s="9">
        <v>202023150</v>
      </c>
      <c r="C614" s="10" t="s">
        <v>743</v>
      </c>
      <c r="D614" s="10" t="s">
        <v>23</v>
      </c>
      <c r="E614" s="11">
        <v>1.3332999999999999</v>
      </c>
      <c r="F614" s="12">
        <v>2.2000000000000001E-3</v>
      </c>
      <c r="G614" s="13">
        <v>4127.82</v>
      </c>
      <c r="H614" s="13">
        <v>4689</v>
      </c>
      <c r="I614" s="13">
        <v>4949</v>
      </c>
      <c r="J614" s="9">
        <v>579</v>
      </c>
      <c r="K614" s="10"/>
      <c r="L614" s="14"/>
      <c r="M614" s="13">
        <f>G614*(100-$B$4)*(100-$B$5)/10000</f>
        <v>4127.82</v>
      </c>
      <c r="N614" s="13">
        <f>L614*M614</f>
        <v>0</v>
      </c>
      <c r="O614" s="13">
        <f>E614*L614</f>
        <v>0</v>
      </c>
      <c r="P614" s="13">
        <f>F614*L614</f>
        <v>0</v>
      </c>
    </row>
    <row r="615" spans="1:16" s="1" customFormat="1" ht="72.95" customHeight="1" outlineLevel="4" x14ac:dyDescent="0.2">
      <c r="A615" s="22"/>
      <c r="B615" s="9">
        <v>202023015</v>
      </c>
      <c r="C615" s="10" t="s">
        <v>744</v>
      </c>
      <c r="D615" s="10" t="s">
        <v>23</v>
      </c>
      <c r="E615" s="11">
        <v>0.27200000000000002</v>
      </c>
      <c r="F615" s="12">
        <v>6.3000000000000003E-4</v>
      </c>
      <c r="G615" s="13">
        <v>659.12</v>
      </c>
      <c r="H615" s="13">
        <v>749</v>
      </c>
      <c r="I615" s="13">
        <v>789</v>
      </c>
      <c r="J615" s="9">
        <v>413</v>
      </c>
      <c r="K615" s="10"/>
      <c r="L615" s="14"/>
      <c r="M615" s="13">
        <f>G615*(100-$B$4)*(100-$B$5)/10000</f>
        <v>659.12</v>
      </c>
      <c r="N615" s="13">
        <f>L615*M615</f>
        <v>0</v>
      </c>
      <c r="O615" s="13">
        <f>E615*L615</f>
        <v>0</v>
      </c>
      <c r="P615" s="13">
        <f>F615*L615</f>
        <v>0</v>
      </c>
    </row>
    <row r="616" spans="1:16" s="1" customFormat="1" ht="72.95" customHeight="1" outlineLevel="4" x14ac:dyDescent="0.2">
      <c r="A616" s="22"/>
      <c r="B616" s="9">
        <v>202023200</v>
      </c>
      <c r="C616" s="10" t="s">
        <v>745</v>
      </c>
      <c r="D616" s="10" t="s">
        <v>23</v>
      </c>
      <c r="E616" s="11">
        <v>5.6</v>
      </c>
      <c r="F616" s="12">
        <v>6.6E-3</v>
      </c>
      <c r="G616" s="13">
        <v>4763.1099999999997</v>
      </c>
      <c r="H616" s="13">
        <v>5389</v>
      </c>
      <c r="I616" s="13">
        <v>5689</v>
      </c>
      <c r="J616" s="9">
        <v>667</v>
      </c>
      <c r="K616" s="10"/>
      <c r="L616" s="14"/>
      <c r="M616" s="13">
        <f>G616*(100-$B$4)*(100-$B$5)/10000</f>
        <v>4763.1099999999997</v>
      </c>
      <c r="N616" s="13">
        <f>L616*M616</f>
        <v>0</v>
      </c>
      <c r="O616" s="13">
        <f>E616*L616</f>
        <v>0</v>
      </c>
      <c r="P616" s="13">
        <f>F616*L616</f>
        <v>0</v>
      </c>
    </row>
    <row r="617" spans="1:16" s="1" customFormat="1" ht="72.95" customHeight="1" outlineLevel="4" x14ac:dyDescent="0.2">
      <c r="A617" s="22"/>
      <c r="B617" s="9">
        <v>202023030</v>
      </c>
      <c r="C617" s="10" t="s">
        <v>746</v>
      </c>
      <c r="D617" s="10" t="s">
        <v>23</v>
      </c>
      <c r="E617" s="11">
        <v>0.25800000000000001</v>
      </c>
      <c r="F617" s="12">
        <v>9.7999999999999997E-4</v>
      </c>
      <c r="G617" s="13">
        <v>992.65</v>
      </c>
      <c r="H617" s="13">
        <v>1119</v>
      </c>
      <c r="I617" s="13">
        <v>1189</v>
      </c>
      <c r="J617" s="9">
        <v>530</v>
      </c>
      <c r="K617" s="10"/>
      <c r="L617" s="14"/>
      <c r="M617" s="13">
        <f>G617*(100-$B$4)*(100-$B$5)/10000</f>
        <v>992.65</v>
      </c>
      <c r="N617" s="13">
        <f>L617*M617</f>
        <v>0</v>
      </c>
      <c r="O617" s="13">
        <f>E617*L617</f>
        <v>0</v>
      </c>
      <c r="P617" s="13">
        <f>F617*L617</f>
        <v>0</v>
      </c>
    </row>
    <row r="618" spans="1:16" s="1" customFormat="1" ht="72.95" customHeight="1" outlineLevel="4" x14ac:dyDescent="0.2">
      <c r="A618" s="22"/>
      <c r="B618" s="9">
        <v>202023040</v>
      </c>
      <c r="C618" s="10" t="s">
        <v>747</v>
      </c>
      <c r="D618" s="10" t="s">
        <v>23</v>
      </c>
      <c r="E618" s="11">
        <v>0.54400000000000004</v>
      </c>
      <c r="F618" s="12">
        <v>1.1999999999999999E-3</v>
      </c>
      <c r="G618" s="13">
        <v>1269</v>
      </c>
      <c r="H618" s="13">
        <v>1429</v>
      </c>
      <c r="I618" s="13">
        <v>1519</v>
      </c>
      <c r="J618" s="9">
        <v>451</v>
      </c>
      <c r="K618" s="10"/>
      <c r="L618" s="14"/>
      <c r="M618" s="13">
        <f>G618*(100-$B$4)*(100-$B$5)/10000</f>
        <v>1269</v>
      </c>
      <c r="N618" s="13">
        <f>L618*M618</f>
        <v>0</v>
      </c>
      <c r="O618" s="13">
        <f>E618*L618</f>
        <v>0</v>
      </c>
      <c r="P618" s="13">
        <f>F618*L618</f>
        <v>0</v>
      </c>
    </row>
    <row r="619" spans="1:16" s="1" customFormat="1" ht="72.95" customHeight="1" outlineLevel="4" x14ac:dyDescent="0.2">
      <c r="A619" s="22"/>
      <c r="B619" s="9">
        <v>202023060</v>
      </c>
      <c r="C619" s="10" t="s">
        <v>748</v>
      </c>
      <c r="D619" s="10" t="s">
        <v>23</v>
      </c>
      <c r="E619" s="11">
        <v>0.95499999999999996</v>
      </c>
      <c r="F619" s="12">
        <v>3.15E-3</v>
      </c>
      <c r="G619" s="13">
        <v>1793.12</v>
      </c>
      <c r="H619" s="13">
        <v>2029</v>
      </c>
      <c r="I619" s="13">
        <v>2149</v>
      </c>
      <c r="J619" s="9">
        <v>512</v>
      </c>
      <c r="K619" s="10"/>
      <c r="L619" s="14"/>
      <c r="M619" s="13">
        <f>G619*(100-$B$4)*(100-$B$5)/10000</f>
        <v>1793.12</v>
      </c>
      <c r="N619" s="13">
        <f>L619*M619</f>
        <v>0</v>
      </c>
      <c r="O619" s="13">
        <f>E619*L619</f>
        <v>0</v>
      </c>
      <c r="P619" s="13">
        <f>F619*L619</f>
        <v>0</v>
      </c>
    </row>
    <row r="620" spans="1:16" ht="11.1" customHeight="1" outlineLevel="3" x14ac:dyDescent="0.2">
      <c r="A620" s="32" t="s">
        <v>749</v>
      </c>
      <c r="B620" s="32"/>
      <c r="C620" s="32"/>
      <c r="D620" s="32"/>
      <c r="E620" s="32"/>
      <c r="F620" s="32"/>
      <c r="G620" s="32"/>
      <c r="H620" s="32"/>
      <c r="I620" s="32"/>
      <c r="J620" s="32"/>
      <c r="K620" s="32"/>
      <c r="L620" s="32"/>
      <c r="M620" s="46"/>
      <c r="N620" s="46"/>
      <c r="O620" s="46"/>
      <c r="P620" s="46"/>
    </row>
    <row r="621" spans="1:16" s="1" customFormat="1" ht="72.95" customHeight="1" outlineLevel="4" x14ac:dyDescent="0.2">
      <c r="A621" s="22"/>
      <c r="B621" s="10" t="s">
        <v>750</v>
      </c>
      <c r="C621" s="10" t="s">
        <v>751</v>
      </c>
      <c r="D621" s="10" t="s">
        <v>23</v>
      </c>
      <c r="E621" s="11">
        <v>1.2999999999999999E-3</v>
      </c>
      <c r="F621" s="12">
        <v>4.0000000000000003E-5</v>
      </c>
      <c r="G621" s="13">
        <v>93.71</v>
      </c>
      <c r="H621" s="13">
        <v>109</v>
      </c>
      <c r="I621" s="13">
        <v>115</v>
      </c>
      <c r="J621" s="10" t="s">
        <v>24</v>
      </c>
      <c r="K621" s="10"/>
      <c r="L621" s="14"/>
      <c r="M621" s="13">
        <f>G621*(100-$B$4)*(100-$B$5)/10000</f>
        <v>93.71</v>
      </c>
      <c r="N621" s="13">
        <f>L621*M621</f>
        <v>0</v>
      </c>
      <c r="O621" s="13">
        <f>E621*L621</f>
        <v>0</v>
      </c>
      <c r="P621" s="13">
        <f>F621*L621</f>
        <v>0</v>
      </c>
    </row>
    <row r="622" spans="1:16" ht="11.1" customHeight="1" outlineLevel="3" x14ac:dyDescent="0.2">
      <c r="A622" s="32" t="s">
        <v>752</v>
      </c>
      <c r="B622" s="32"/>
      <c r="C622" s="32"/>
      <c r="D622" s="32"/>
      <c r="E622" s="32"/>
      <c r="F622" s="32"/>
      <c r="G622" s="32"/>
      <c r="H622" s="32"/>
      <c r="I622" s="32"/>
      <c r="J622" s="32"/>
      <c r="K622" s="32"/>
      <c r="L622" s="32"/>
      <c r="M622" s="46"/>
      <c r="N622" s="46"/>
      <c r="O622" s="46"/>
      <c r="P622" s="46"/>
    </row>
    <row r="623" spans="1:16" s="1" customFormat="1" ht="36" customHeight="1" outlineLevel="4" x14ac:dyDescent="0.2">
      <c r="A623" s="39"/>
      <c r="B623" s="9">
        <v>204200000</v>
      </c>
      <c r="C623" s="10" t="s">
        <v>753</v>
      </c>
      <c r="D623" s="10" t="s">
        <v>23</v>
      </c>
      <c r="E623" s="11">
        <v>2E-3</v>
      </c>
      <c r="F623" s="12">
        <v>2.0000000000000002E-5</v>
      </c>
      <c r="G623" s="13">
        <v>51.62</v>
      </c>
      <c r="H623" s="13">
        <v>59</v>
      </c>
      <c r="I623" s="13">
        <v>63</v>
      </c>
      <c r="J623" s="10" t="s">
        <v>24</v>
      </c>
      <c r="K623" s="10"/>
      <c r="L623" s="14"/>
      <c r="M623" s="13">
        <f>G623*(100-$B$4)*(100-$B$5)/10000</f>
        <v>51.62</v>
      </c>
      <c r="N623" s="13">
        <f>L623*M623</f>
        <v>0</v>
      </c>
      <c r="O623" s="13">
        <f>E623*L623</f>
        <v>0</v>
      </c>
      <c r="P623" s="13">
        <f>F623*L623</f>
        <v>0</v>
      </c>
    </row>
    <row r="624" spans="1:16" s="1" customFormat="1" ht="36" customHeight="1" outlineLevel="4" x14ac:dyDescent="0.2">
      <c r="A624" s="40"/>
      <c r="B624" s="9">
        <v>205200000</v>
      </c>
      <c r="C624" s="10" t="s">
        <v>754</v>
      </c>
      <c r="D624" s="10" t="s">
        <v>23</v>
      </c>
      <c r="E624" s="11">
        <v>2E-3</v>
      </c>
      <c r="F624" s="12">
        <v>2.0000000000000002E-5</v>
      </c>
      <c r="G624" s="13">
        <v>51.62</v>
      </c>
      <c r="H624" s="13">
        <v>59</v>
      </c>
      <c r="I624" s="13">
        <v>63</v>
      </c>
      <c r="J624" s="10" t="s">
        <v>24</v>
      </c>
      <c r="K624" s="10"/>
      <c r="L624" s="14"/>
      <c r="M624" s="13">
        <f>G624*(100-$B$4)*(100-$B$5)/10000</f>
        <v>51.62</v>
      </c>
      <c r="N624" s="13">
        <f>L624*M624</f>
        <v>0</v>
      </c>
      <c r="O624" s="13">
        <f>E624*L624</f>
        <v>0</v>
      </c>
      <c r="P624" s="13">
        <f>F624*L624</f>
        <v>0</v>
      </c>
    </row>
    <row r="625" spans="1:16" s="1" customFormat="1" ht="36" customHeight="1" outlineLevel="4" x14ac:dyDescent="0.2">
      <c r="A625" s="39"/>
      <c r="B625" s="9">
        <v>241200000</v>
      </c>
      <c r="C625" s="10" t="s">
        <v>755</v>
      </c>
      <c r="D625" s="10" t="s">
        <v>23</v>
      </c>
      <c r="E625" s="11">
        <v>4.7999999999999996E-3</v>
      </c>
      <c r="F625" s="12">
        <v>3.0000000000000001E-5</v>
      </c>
      <c r="G625" s="13">
        <v>95.14</v>
      </c>
      <c r="H625" s="13">
        <v>109</v>
      </c>
      <c r="I625" s="13">
        <v>115</v>
      </c>
      <c r="J625" s="10" t="s">
        <v>24</v>
      </c>
      <c r="K625" s="10"/>
      <c r="L625" s="14"/>
      <c r="M625" s="13">
        <f>G625*(100-$B$4)*(100-$B$5)/10000</f>
        <v>95.14</v>
      </c>
      <c r="N625" s="13">
        <f>L625*M625</f>
        <v>0</v>
      </c>
      <c r="O625" s="13">
        <f>E625*L625</f>
        <v>0</v>
      </c>
      <c r="P625" s="13">
        <f>F625*L625</f>
        <v>0</v>
      </c>
    </row>
    <row r="626" spans="1:16" s="1" customFormat="1" ht="36" customHeight="1" outlineLevel="4" x14ac:dyDescent="0.2">
      <c r="A626" s="40"/>
      <c r="B626" s="9">
        <v>251200000</v>
      </c>
      <c r="C626" s="10" t="s">
        <v>756</v>
      </c>
      <c r="D626" s="10" t="s">
        <v>23</v>
      </c>
      <c r="E626" s="11">
        <v>4.7000000000000002E-3</v>
      </c>
      <c r="F626" s="12">
        <v>1.9000000000000001E-4</v>
      </c>
      <c r="G626" s="13">
        <v>95.14</v>
      </c>
      <c r="H626" s="13">
        <v>109</v>
      </c>
      <c r="I626" s="13">
        <v>115</v>
      </c>
      <c r="J626" s="10" t="s">
        <v>24</v>
      </c>
      <c r="K626" s="10"/>
      <c r="L626" s="14"/>
      <c r="M626" s="13">
        <f>G626*(100-$B$4)*(100-$B$5)/10000</f>
        <v>95.14</v>
      </c>
      <c r="N626" s="13">
        <f>L626*M626</f>
        <v>0</v>
      </c>
      <c r="O626" s="13">
        <f>E626*L626</f>
        <v>0</v>
      </c>
      <c r="P626" s="13">
        <f>F626*L626</f>
        <v>0</v>
      </c>
    </row>
    <row r="627" spans="1:16" s="1" customFormat="1" ht="72.95" customHeight="1" outlineLevel="4" x14ac:dyDescent="0.2">
      <c r="A627" s="22"/>
      <c r="B627" s="9">
        <v>291200000</v>
      </c>
      <c r="C627" s="10" t="s">
        <v>757</v>
      </c>
      <c r="D627" s="10" t="s">
        <v>23</v>
      </c>
      <c r="E627" s="11">
        <v>4.7999999999999996E-3</v>
      </c>
      <c r="F627" s="12">
        <v>3.0000000000000001E-5</v>
      </c>
      <c r="G627" s="13">
        <v>115.15</v>
      </c>
      <c r="H627" s="13">
        <v>133</v>
      </c>
      <c r="I627" s="13">
        <v>139</v>
      </c>
      <c r="J627" s="10" t="s">
        <v>24</v>
      </c>
      <c r="K627" s="10"/>
      <c r="L627" s="14"/>
      <c r="M627" s="13">
        <f>G627*(100-$B$4)*(100-$B$5)/10000</f>
        <v>115.15</v>
      </c>
      <c r="N627" s="13">
        <f>L627*M627</f>
        <v>0</v>
      </c>
      <c r="O627" s="13">
        <f>E627*L627</f>
        <v>0</v>
      </c>
      <c r="P627" s="13">
        <f>F627*L627</f>
        <v>0</v>
      </c>
    </row>
    <row r="628" spans="1:16" ht="11.1" customHeight="1" outlineLevel="3" x14ac:dyDescent="0.2">
      <c r="A628" s="32" t="s">
        <v>758</v>
      </c>
      <c r="B628" s="32"/>
      <c r="C628" s="32"/>
      <c r="D628" s="32"/>
      <c r="E628" s="32"/>
      <c r="F628" s="32"/>
      <c r="G628" s="32"/>
      <c r="H628" s="32"/>
      <c r="I628" s="32"/>
      <c r="J628" s="32"/>
      <c r="K628" s="32"/>
      <c r="L628" s="32"/>
      <c r="M628" s="46"/>
      <c r="N628" s="46"/>
      <c r="O628" s="46"/>
      <c r="P628" s="46"/>
    </row>
    <row r="629" spans="1:16" s="1" customFormat="1" ht="72.95" customHeight="1" outlineLevel="4" x14ac:dyDescent="0.2">
      <c r="A629" s="22"/>
      <c r="B629" s="9">
        <v>201013288</v>
      </c>
      <c r="C629" s="10" t="s">
        <v>759</v>
      </c>
      <c r="D629" s="10" t="s">
        <v>23</v>
      </c>
      <c r="E629" s="11">
        <v>0.31790000000000002</v>
      </c>
      <c r="F629" s="12">
        <v>1.5E-3</v>
      </c>
      <c r="G629" s="13">
        <v>3216.17</v>
      </c>
      <c r="H629" s="13">
        <v>3599</v>
      </c>
      <c r="I629" s="13">
        <v>3849</v>
      </c>
      <c r="J629" s="10" t="s">
        <v>24</v>
      </c>
      <c r="K629" s="10"/>
      <c r="L629" s="14"/>
      <c r="M629" s="13">
        <f>G629*(100-$B$4)*(100-$B$5)/10000</f>
        <v>3216.17</v>
      </c>
      <c r="N629" s="13">
        <f>L629*M629</f>
        <v>0</v>
      </c>
      <c r="O629" s="13">
        <f>E629*L629</f>
        <v>0</v>
      </c>
      <c r="P629" s="13">
        <f>F629*L629</f>
        <v>0</v>
      </c>
    </row>
    <row r="630" spans="1:16" s="1" customFormat="1" ht="72.95" customHeight="1" outlineLevel="4" x14ac:dyDescent="0.2">
      <c r="A630" s="22"/>
      <c r="B630" s="9">
        <v>201113288</v>
      </c>
      <c r="C630" s="10" t="s">
        <v>760</v>
      </c>
      <c r="D630" s="10" t="s">
        <v>23</v>
      </c>
      <c r="E630" s="11">
        <v>0.31790000000000002</v>
      </c>
      <c r="F630" s="12">
        <v>1.5E-3</v>
      </c>
      <c r="G630" s="13">
        <v>3216.17</v>
      </c>
      <c r="H630" s="13">
        <v>3599</v>
      </c>
      <c r="I630" s="13">
        <v>3849</v>
      </c>
      <c r="J630" s="9">
        <v>566</v>
      </c>
      <c r="K630" s="10"/>
      <c r="L630" s="14"/>
      <c r="M630" s="13">
        <f>G630*(100-$B$4)*(100-$B$5)/10000</f>
        <v>3216.17</v>
      </c>
      <c r="N630" s="13">
        <f>L630*M630</f>
        <v>0</v>
      </c>
      <c r="O630" s="13">
        <f>E630*L630</f>
        <v>0</v>
      </c>
      <c r="P630" s="13">
        <f>F630*L630</f>
        <v>0</v>
      </c>
    </row>
    <row r="631" spans="1:16" ht="11.1" customHeight="1" outlineLevel="2" x14ac:dyDescent="0.2">
      <c r="A631" s="29" t="s">
        <v>761</v>
      </c>
      <c r="B631" s="29"/>
      <c r="C631" s="29"/>
      <c r="D631" s="29"/>
      <c r="E631" s="29"/>
      <c r="F631" s="29"/>
      <c r="G631" s="29"/>
      <c r="H631" s="29"/>
      <c r="I631" s="29"/>
      <c r="J631" s="29"/>
      <c r="K631" s="29"/>
      <c r="L631" s="29"/>
      <c r="M631" s="45"/>
      <c r="N631" s="45"/>
      <c r="O631" s="45"/>
      <c r="P631" s="45"/>
    </row>
    <row r="632" spans="1:16" ht="11.1" customHeight="1" outlineLevel="3" x14ac:dyDescent="0.2">
      <c r="A632" s="42">
        <v>2835</v>
      </c>
      <c r="B632" s="42"/>
      <c r="C632" s="42"/>
      <c r="D632" s="42"/>
      <c r="E632" s="42"/>
      <c r="F632" s="42"/>
      <c r="G632" s="42"/>
      <c r="H632" s="42"/>
      <c r="I632" s="42"/>
      <c r="J632" s="42"/>
      <c r="K632" s="42"/>
      <c r="L632" s="42"/>
      <c r="M632" s="46"/>
      <c r="N632" s="46"/>
      <c r="O632" s="46"/>
      <c r="P632" s="46"/>
    </row>
    <row r="633" spans="1:16" s="1" customFormat="1" ht="72.95" customHeight="1" outlineLevel="4" x14ac:dyDescent="0.2">
      <c r="A633" s="22"/>
      <c r="B633" s="9">
        <v>312000110</v>
      </c>
      <c r="C633" s="10" t="s">
        <v>762</v>
      </c>
      <c r="D633" s="10" t="s">
        <v>23</v>
      </c>
      <c r="E633" s="11">
        <v>0.14199999999999999</v>
      </c>
      <c r="F633" s="12">
        <v>5.9999999999999995E-4</v>
      </c>
      <c r="G633" s="13">
        <v>1141.94</v>
      </c>
      <c r="H633" s="13">
        <v>1289</v>
      </c>
      <c r="I633" s="13">
        <v>1369</v>
      </c>
      <c r="J633" s="10" t="s">
        <v>24</v>
      </c>
      <c r="K633" s="10"/>
      <c r="L633" s="14"/>
      <c r="M633" s="13">
        <f>G633*(100-$B$4)*(100-$B$5)/10000</f>
        <v>1141.94</v>
      </c>
      <c r="N633" s="13">
        <f>L633*M633</f>
        <v>0</v>
      </c>
      <c r="O633" s="13">
        <f>E633*L633</f>
        <v>0</v>
      </c>
      <c r="P633" s="13">
        <f>F633*L633</f>
        <v>0</v>
      </c>
    </row>
    <row r="634" spans="1:16" s="1" customFormat="1" ht="72.95" customHeight="1" outlineLevel="4" x14ac:dyDescent="0.2">
      <c r="A634" s="22"/>
      <c r="B634" s="9">
        <v>311000110</v>
      </c>
      <c r="C634" s="10" t="s">
        <v>763</v>
      </c>
      <c r="D634" s="10" t="s">
        <v>23</v>
      </c>
      <c r="E634" s="11">
        <v>0.52</v>
      </c>
      <c r="F634" s="12">
        <v>1.24E-3</v>
      </c>
      <c r="G634" s="13">
        <v>1697.82</v>
      </c>
      <c r="H634" s="13">
        <v>1939</v>
      </c>
      <c r="I634" s="13">
        <v>2029</v>
      </c>
      <c r="J634" s="9">
        <v>388</v>
      </c>
      <c r="K634" s="10"/>
      <c r="L634" s="14"/>
      <c r="M634" s="13">
        <f>G634*(100-$B$4)*(100-$B$5)/10000</f>
        <v>1697.82</v>
      </c>
      <c r="N634" s="13">
        <f>L634*M634</f>
        <v>0</v>
      </c>
      <c r="O634" s="13">
        <f>E634*L634</f>
        <v>0</v>
      </c>
      <c r="P634" s="13">
        <f>F634*L634</f>
        <v>0</v>
      </c>
    </row>
    <row r="635" spans="1:16" s="1" customFormat="1" ht="72.95" customHeight="1" outlineLevel="4" x14ac:dyDescent="0.2">
      <c r="A635" s="22"/>
      <c r="B635" s="9">
        <v>312000310</v>
      </c>
      <c r="C635" s="10" t="s">
        <v>764</v>
      </c>
      <c r="D635" s="10" t="s">
        <v>23</v>
      </c>
      <c r="E635" s="11">
        <v>0.14199999999999999</v>
      </c>
      <c r="F635" s="12">
        <v>5.9999999999999995E-4</v>
      </c>
      <c r="G635" s="13">
        <v>1141.94</v>
      </c>
      <c r="H635" s="13">
        <v>1289</v>
      </c>
      <c r="I635" s="13">
        <v>1369</v>
      </c>
      <c r="J635" s="10" t="s">
        <v>24</v>
      </c>
      <c r="K635" s="10"/>
      <c r="L635" s="14"/>
      <c r="M635" s="13">
        <f>G635*(100-$B$4)*(100-$B$5)/10000</f>
        <v>1141.94</v>
      </c>
      <c r="N635" s="13">
        <f>L635*M635</f>
        <v>0</v>
      </c>
      <c r="O635" s="13">
        <f>E635*L635</f>
        <v>0</v>
      </c>
      <c r="P635" s="13">
        <f>F635*L635</f>
        <v>0</v>
      </c>
    </row>
    <row r="636" spans="1:16" s="1" customFormat="1" ht="72.95" customHeight="1" outlineLevel="4" x14ac:dyDescent="0.2">
      <c r="A636" s="22"/>
      <c r="B636" s="9">
        <v>311000310</v>
      </c>
      <c r="C636" s="10" t="s">
        <v>765</v>
      </c>
      <c r="D636" s="10" t="s">
        <v>23</v>
      </c>
      <c r="E636" s="11">
        <v>0.52</v>
      </c>
      <c r="F636" s="12">
        <v>1.24E-3</v>
      </c>
      <c r="G636" s="13">
        <v>1697.82</v>
      </c>
      <c r="H636" s="13">
        <v>1939</v>
      </c>
      <c r="I636" s="13">
        <v>2029</v>
      </c>
      <c r="J636" s="10" t="s">
        <v>24</v>
      </c>
      <c r="K636" s="10"/>
      <c r="L636" s="14"/>
      <c r="M636" s="13">
        <f>G636*(100-$B$4)*(100-$B$5)/10000</f>
        <v>1697.82</v>
      </c>
      <c r="N636" s="13">
        <f>L636*M636</f>
        <v>0</v>
      </c>
      <c r="O636" s="13">
        <f>E636*L636</f>
        <v>0</v>
      </c>
      <c r="P636" s="13">
        <f>F636*L636</f>
        <v>0</v>
      </c>
    </row>
    <row r="637" spans="1:16" s="1" customFormat="1" ht="72.95" customHeight="1" outlineLevel="4" x14ac:dyDescent="0.2">
      <c r="A637" s="22"/>
      <c r="B637" s="9">
        <v>312000105</v>
      </c>
      <c r="C637" s="10" t="s">
        <v>766</v>
      </c>
      <c r="D637" s="10" t="s">
        <v>23</v>
      </c>
      <c r="E637" s="11">
        <v>0.13200000000000001</v>
      </c>
      <c r="F637" s="12">
        <v>5.8E-4</v>
      </c>
      <c r="G637" s="13">
        <v>627.35</v>
      </c>
      <c r="H637" s="13">
        <v>709</v>
      </c>
      <c r="I637" s="13">
        <v>749</v>
      </c>
      <c r="J637" s="10" t="s">
        <v>24</v>
      </c>
      <c r="K637" s="10"/>
      <c r="L637" s="14"/>
      <c r="M637" s="13">
        <f>G637*(100-$B$4)*(100-$B$5)/10000</f>
        <v>627.35</v>
      </c>
      <c r="N637" s="13">
        <f>L637*M637</f>
        <v>0</v>
      </c>
      <c r="O637" s="13">
        <f>E637*L637</f>
        <v>0</v>
      </c>
      <c r="P637" s="13">
        <f>F637*L637</f>
        <v>0</v>
      </c>
    </row>
    <row r="638" spans="1:16" s="1" customFormat="1" ht="72.95" customHeight="1" outlineLevel="4" x14ac:dyDescent="0.2">
      <c r="A638" s="22"/>
      <c r="B638" s="9">
        <v>312000305</v>
      </c>
      <c r="C638" s="10" t="s">
        <v>767</v>
      </c>
      <c r="D638" s="10" t="s">
        <v>23</v>
      </c>
      <c r="E638" s="11">
        <v>0.13200000000000001</v>
      </c>
      <c r="F638" s="12">
        <v>5.8E-4</v>
      </c>
      <c r="G638" s="13">
        <v>627.35</v>
      </c>
      <c r="H638" s="13">
        <v>709</v>
      </c>
      <c r="I638" s="13">
        <v>749</v>
      </c>
      <c r="J638" s="10" t="s">
        <v>24</v>
      </c>
      <c r="K638" s="10"/>
      <c r="L638" s="14"/>
      <c r="M638" s="13">
        <f>G638*(100-$B$4)*(100-$B$5)/10000</f>
        <v>627.35</v>
      </c>
      <c r="N638" s="13">
        <f>L638*M638</f>
        <v>0</v>
      </c>
      <c r="O638" s="13">
        <f>E638*L638</f>
        <v>0</v>
      </c>
      <c r="P638" s="13">
        <f>F638*L638</f>
        <v>0</v>
      </c>
    </row>
    <row r="639" spans="1:16" s="1" customFormat="1" ht="72.95" customHeight="1" outlineLevel="4" x14ac:dyDescent="0.2">
      <c r="A639" s="22"/>
      <c r="B639" s="9">
        <v>311000105</v>
      </c>
      <c r="C639" s="10" t="s">
        <v>768</v>
      </c>
      <c r="D639" s="10" t="s">
        <v>23</v>
      </c>
      <c r="E639" s="11">
        <v>0.42</v>
      </c>
      <c r="F639" s="12">
        <v>1.24E-3</v>
      </c>
      <c r="G639" s="13">
        <v>935.47</v>
      </c>
      <c r="H639" s="13">
        <v>1059</v>
      </c>
      <c r="I639" s="13">
        <v>1119</v>
      </c>
      <c r="J639" s="9">
        <v>776</v>
      </c>
      <c r="K639" s="10"/>
      <c r="L639" s="14"/>
      <c r="M639" s="13">
        <f>G639*(100-$B$4)*(100-$B$5)/10000</f>
        <v>935.47</v>
      </c>
      <c r="N639" s="13">
        <f>L639*M639</f>
        <v>0</v>
      </c>
      <c r="O639" s="13">
        <f>E639*L639</f>
        <v>0</v>
      </c>
      <c r="P639" s="13">
        <f>F639*L639</f>
        <v>0</v>
      </c>
    </row>
    <row r="640" spans="1:16" s="1" customFormat="1" ht="72.95" customHeight="1" outlineLevel="4" x14ac:dyDescent="0.2">
      <c r="A640" s="22"/>
      <c r="B640" s="9">
        <v>311000305</v>
      </c>
      <c r="C640" s="10" t="s">
        <v>769</v>
      </c>
      <c r="D640" s="10" t="s">
        <v>23</v>
      </c>
      <c r="E640" s="11">
        <v>0.42</v>
      </c>
      <c r="F640" s="12">
        <v>1.24E-3</v>
      </c>
      <c r="G640" s="13">
        <v>935.47</v>
      </c>
      <c r="H640" s="13">
        <v>1069</v>
      </c>
      <c r="I640" s="13">
        <v>1119</v>
      </c>
      <c r="J640" s="10" t="s">
        <v>24</v>
      </c>
      <c r="K640" s="10"/>
      <c r="L640" s="14"/>
      <c r="M640" s="13">
        <f>G640*(100-$B$4)*(100-$B$5)/10000</f>
        <v>935.47</v>
      </c>
      <c r="N640" s="13">
        <f>L640*M640</f>
        <v>0</v>
      </c>
      <c r="O640" s="13">
        <f>E640*L640</f>
        <v>0</v>
      </c>
      <c r="P640" s="13">
        <f>F640*L640</f>
        <v>0</v>
      </c>
    </row>
    <row r="641" spans="1:16" s="1" customFormat="1" ht="72.95" customHeight="1" outlineLevel="4" x14ac:dyDescent="0.2">
      <c r="A641" s="22"/>
      <c r="B641" s="10" t="s">
        <v>770</v>
      </c>
      <c r="C641" s="10" t="s">
        <v>771</v>
      </c>
      <c r="D641" s="10" t="s">
        <v>23</v>
      </c>
      <c r="E641" s="11">
        <v>0.2676</v>
      </c>
      <c r="F641" s="12">
        <v>1.2099999999999999E-3</v>
      </c>
      <c r="G641" s="13">
        <v>1697.82</v>
      </c>
      <c r="H641" s="13">
        <v>1939</v>
      </c>
      <c r="I641" s="13">
        <v>2029</v>
      </c>
      <c r="J641" s="9">
        <v>731</v>
      </c>
      <c r="K641" s="10"/>
      <c r="L641" s="14"/>
      <c r="M641" s="13">
        <f>G641*(100-$B$4)*(100-$B$5)/10000</f>
        <v>1697.82</v>
      </c>
      <c r="N641" s="13">
        <f>L641*M641</f>
        <v>0</v>
      </c>
      <c r="O641" s="13">
        <f>E641*L641</f>
        <v>0</v>
      </c>
      <c r="P641" s="13">
        <f>F641*L641</f>
        <v>0</v>
      </c>
    </row>
    <row r="642" spans="1:16" ht="11.1" customHeight="1" outlineLevel="3" x14ac:dyDescent="0.2">
      <c r="A642" s="42">
        <v>5050</v>
      </c>
      <c r="B642" s="42"/>
      <c r="C642" s="42"/>
      <c r="D642" s="42"/>
      <c r="E642" s="42"/>
      <c r="F642" s="42"/>
      <c r="G642" s="42"/>
      <c r="H642" s="42"/>
      <c r="I642" s="42"/>
      <c r="J642" s="42"/>
      <c r="K642" s="42"/>
      <c r="L642" s="42"/>
      <c r="M642" s="46"/>
      <c r="N642" s="46"/>
      <c r="O642" s="46"/>
      <c r="P642" s="46"/>
    </row>
    <row r="643" spans="1:16" s="1" customFormat="1" ht="72.95" customHeight="1" outlineLevel="4" x14ac:dyDescent="0.2">
      <c r="A643" s="22"/>
      <c r="B643" s="9">
        <v>312000107</v>
      </c>
      <c r="C643" s="10" t="s">
        <v>772</v>
      </c>
      <c r="D643" s="10" t="s">
        <v>23</v>
      </c>
      <c r="E643" s="11">
        <v>0.14199999999999999</v>
      </c>
      <c r="F643" s="12">
        <v>5.9999999999999995E-4</v>
      </c>
      <c r="G643" s="13">
        <v>935.47</v>
      </c>
      <c r="H643" s="13">
        <v>1059</v>
      </c>
      <c r="I643" s="13">
        <v>1119</v>
      </c>
      <c r="J643" s="10" t="s">
        <v>24</v>
      </c>
      <c r="K643" s="10"/>
      <c r="L643" s="14"/>
      <c r="M643" s="13">
        <f>G643*(100-$B$4)*(100-$B$5)/10000</f>
        <v>935.47</v>
      </c>
      <c r="N643" s="13">
        <f>L643*M643</f>
        <v>0</v>
      </c>
      <c r="O643" s="13">
        <f>E643*L643</f>
        <v>0</v>
      </c>
      <c r="P643" s="13">
        <f>F643*L643</f>
        <v>0</v>
      </c>
    </row>
    <row r="644" spans="1:16" s="1" customFormat="1" ht="72.95" customHeight="1" outlineLevel="4" x14ac:dyDescent="0.2">
      <c r="A644" s="22"/>
      <c r="B644" s="9">
        <v>311000107</v>
      </c>
      <c r="C644" s="10" t="s">
        <v>773</v>
      </c>
      <c r="D644" s="10" t="s">
        <v>23</v>
      </c>
      <c r="E644" s="11">
        <v>0.31</v>
      </c>
      <c r="F644" s="12">
        <v>1.08E-3</v>
      </c>
      <c r="G644" s="13">
        <v>1421.47</v>
      </c>
      <c r="H644" s="13">
        <v>1619</v>
      </c>
      <c r="I644" s="13">
        <v>1699</v>
      </c>
      <c r="J644" s="9">
        <v>858</v>
      </c>
      <c r="K644" s="10"/>
      <c r="L644" s="14"/>
      <c r="M644" s="13">
        <f>G644*(100-$B$4)*(100-$B$5)/10000</f>
        <v>1421.47</v>
      </c>
      <c r="N644" s="13">
        <f>L644*M644</f>
        <v>0</v>
      </c>
      <c r="O644" s="13">
        <f>E644*L644</f>
        <v>0</v>
      </c>
      <c r="P644" s="13">
        <f>F644*L644</f>
        <v>0</v>
      </c>
    </row>
    <row r="645" spans="1:16" s="1" customFormat="1" ht="72.95" customHeight="1" outlineLevel="4" x14ac:dyDescent="0.2">
      <c r="A645" s="22"/>
      <c r="B645" s="9">
        <v>312000307</v>
      </c>
      <c r="C645" s="10" t="s">
        <v>774</v>
      </c>
      <c r="D645" s="10" t="s">
        <v>23</v>
      </c>
      <c r="E645" s="11">
        <v>0.14199999999999999</v>
      </c>
      <c r="F645" s="12">
        <v>5.9999999999999995E-4</v>
      </c>
      <c r="G645" s="13">
        <v>935.47</v>
      </c>
      <c r="H645" s="13">
        <v>1059</v>
      </c>
      <c r="I645" s="13">
        <v>1119</v>
      </c>
      <c r="J645" s="10" t="s">
        <v>24</v>
      </c>
      <c r="K645" s="10"/>
      <c r="L645" s="14"/>
      <c r="M645" s="13">
        <f>G645*(100-$B$4)*(100-$B$5)/10000</f>
        <v>935.47</v>
      </c>
      <c r="N645" s="13">
        <f>L645*M645</f>
        <v>0</v>
      </c>
      <c r="O645" s="13">
        <f>E645*L645</f>
        <v>0</v>
      </c>
      <c r="P645" s="13">
        <f>F645*L645</f>
        <v>0</v>
      </c>
    </row>
    <row r="646" spans="1:16" s="1" customFormat="1" ht="72.95" customHeight="1" outlineLevel="4" x14ac:dyDescent="0.2">
      <c r="A646" s="22"/>
      <c r="B646" s="9">
        <v>311000307</v>
      </c>
      <c r="C646" s="10" t="s">
        <v>775</v>
      </c>
      <c r="D646" s="10" t="s">
        <v>23</v>
      </c>
      <c r="E646" s="11">
        <v>0.31</v>
      </c>
      <c r="F646" s="12">
        <v>1.1800000000000001E-3</v>
      </c>
      <c r="G646" s="13">
        <v>1421.47</v>
      </c>
      <c r="H646" s="13">
        <v>1619</v>
      </c>
      <c r="I646" s="13">
        <v>1699</v>
      </c>
      <c r="J646" s="9">
        <v>757</v>
      </c>
      <c r="K646" s="10"/>
      <c r="L646" s="14"/>
      <c r="M646" s="13">
        <f>G646*(100-$B$4)*(100-$B$5)/10000</f>
        <v>1421.47</v>
      </c>
      <c r="N646" s="13">
        <f>L646*M646</f>
        <v>0</v>
      </c>
      <c r="O646" s="13">
        <f>E646*L646</f>
        <v>0</v>
      </c>
      <c r="P646" s="13">
        <f>F646*L646</f>
        <v>0</v>
      </c>
    </row>
    <row r="647" spans="1:16" s="1" customFormat="1" ht="72.95" customHeight="1" outlineLevel="4" x14ac:dyDescent="0.2">
      <c r="A647" s="22"/>
      <c r="B647" s="9">
        <v>312000114</v>
      </c>
      <c r="C647" s="10" t="s">
        <v>776</v>
      </c>
      <c r="D647" s="10" t="s">
        <v>23</v>
      </c>
      <c r="E647" s="11">
        <v>0.156</v>
      </c>
      <c r="F647" s="12">
        <v>5.9999999999999995E-4</v>
      </c>
      <c r="G647" s="13">
        <v>1421.47</v>
      </c>
      <c r="H647" s="13">
        <v>1599</v>
      </c>
      <c r="I647" s="13">
        <v>1699</v>
      </c>
      <c r="J647" s="10" t="s">
        <v>24</v>
      </c>
      <c r="K647" s="10"/>
      <c r="L647" s="14"/>
      <c r="M647" s="13">
        <f>G647*(100-$B$4)*(100-$B$5)/10000</f>
        <v>1421.47</v>
      </c>
      <c r="N647" s="13">
        <f>L647*M647</f>
        <v>0</v>
      </c>
      <c r="O647" s="13">
        <f>E647*L647</f>
        <v>0</v>
      </c>
      <c r="P647" s="13">
        <f>F647*L647</f>
        <v>0</v>
      </c>
    </row>
    <row r="648" spans="1:16" s="1" customFormat="1" ht="72.95" customHeight="1" outlineLevel="4" x14ac:dyDescent="0.2">
      <c r="A648" s="22"/>
      <c r="B648" s="9">
        <v>311000114</v>
      </c>
      <c r="C648" s="10" t="s">
        <v>777</v>
      </c>
      <c r="D648" s="10" t="s">
        <v>23</v>
      </c>
      <c r="E648" s="11">
        <v>0.31</v>
      </c>
      <c r="F648" s="12">
        <v>1.08E-3</v>
      </c>
      <c r="G648" s="13">
        <v>1697.82</v>
      </c>
      <c r="H648" s="13">
        <v>1939</v>
      </c>
      <c r="I648" s="13">
        <v>2039</v>
      </c>
      <c r="J648" s="10" t="s">
        <v>24</v>
      </c>
      <c r="K648" s="10"/>
      <c r="L648" s="14"/>
      <c r="M648" s="13">
        <f>G648*(100-$B$4)*(100-$B$5)/10000</f>
        <v>1697.82</v>
      </c>
      <c r="N648" s="13">
        <f>L648*M648</f>
        <v>0</v>
      </c>
      <c r="O648" s="13">
        <f>E648*L648</f>
        <v>0</v>
      </c>
      <c r="P648" s="13">
        <f>F648*L648</f>
        <v>0</v>
      </c>
    </row>
    <row r="649" spans="1:16" s="1" customFormat="1" ht="72.95" customHeight="1" outlineLevel="4" x14ac:dyDescent="0.2">
      <c r="A649" s="22"/>
      <c r="B649" s="9">
        <v>312000314</v>
      </c>
      <c r="C649" s="10" t="s">
        <v>778</v>
      </c>
      <c r="D649" s="10" t="s">
        <v>23</v>
      </c>
      <c r="E649" s="11">
        <v>0.156</v>
      </c>
      <c r="F649" s="12">
        <v>5.9999999999999995E-4</v>
      </c>
      <c r="G649" s="13">
        <v>1421.47</v>
      </c>
      <c r="H649" s="13">
        <v>1599</v>
      </c>
      <c r="I649" s="13">
        <v>1699</v>
      </c>
      <c r="J649" s="10" t="s">
        <v>24</v>
      </c>
      <c r="K649" s="10"/>
      <c r="L649" s="14"/>
      <c r="M649" s="13">
        <f>G649*(100-$B$4)*(100-$B$5)/10000</f>
        <v>1421.47</v>
      </c>
      <c r="N649" s="13">
        <f>L649*M649</f>
        <v>0</v>
      </c>
      <c r="O649" s="13">
        <f>E649*L649</f>
        <v>0</v>
      </c>
      <c r="P649" s="13">
        <f>F649*L649</f>
        <v>0</v>
      </c>
    </row>
    <row r="650" spans="1:16" s="1" customFormat="1" ht="72.95" customHeight="1" outlineLevel="4" x14ac:dyDescent="0.2">
      <c r="A650" s="22"/>
      <c r="B650" s="9">
        <v>311000314</v>
      </c>
      <c r="C650" s="10" t="s">
        <v>779</v>
      </c>
      <c r="D650" s="10" t="s">
        <v>23</v>
      </c>
      <c r="E650" s="11">
        <v>0.31</v>
      </c>
      <c r="F650" s="12">
        <v>1.08E-3</v>
      </c>
      <c r="G650" s="13">
        <v>1697.82</v>
      </c>
      <c r="H650" s="13">
        <v>1939</v>
      </c>
      <c r="I650" s="13">
        <v>2039</v>
      </c>
      <c r="J650" s="10" t="s">
        <v>24</v>
      </c>
      <c r="K650" s="10"/>
      <c r="L650" s="14"/>
      <c r="M650" s="13">
        <f>G650*(100-$B$4)*(100-$B$5)/10000</f>
        <v>1697.82</v>
      </c>
      <c r="N650" s="13">
        <f>L650*M650</f>
        <v>0</v>
      </c>
      <c r="O650" s="13">
        <f>E650*L650</f>
        <v>0</v>
      </c>
      <c r="P650" s="13">
        <f>F650*L650</f>
        <v>0</v>
      </c>
    </row>
    <row r="651" spans="1:16" ht="11.1" customHeight="1" outlineLevel="3" x14ac:dyDescent="0.2">
      <c r="A651" s="32" t="s">
        <v>780</v>
      </c>
      <c r="B651" s="32"/>
      <c r="C651" s="32"/>
      <c r="D651" s="32"/>
      <c r="E651" s="32"/>
      <c r="F651" s="32"/>
      <c r="G651" s="32"/>
      <c r="H651" s="32"/>
      <c r="I651" s="32"/>
      <c r="J651" s="32"/>
      <c r="K651" s="32"/>
      <c r="L651" s="32"/>
      <c r="M651" s="46"/>
      <c r="N651" s="46"/>
      <c r="O651" s="46"/>
      <c r="P651" s="46"/>
    </row>
    <row r="652" spans="1:16" s="1" customFormat="1" ht="72.95" customHeight="1" outlineLevel="4" x14ac:dyDescent="0.2">
      <c r="A652" s="22"/>
      <c r="B652" s="9">
        <v>312000407</v>
      </c>
      <c r="C652" s="10" t="s">
        <v>781</v>
      </c>
      <c r="D652" s="10" t="s">
        <v>23</v>
      </c>
      <c r="E652" s="11">
        <v>0.14199999999999999</v>
      </c>
      <c r="F652" s="12">
        <v>5.9999999999999995E-4</v>
      </c>
      <c r="G652" s="13">
        <v>1316.65</v>
      </c>
      <c r="H652" s="13">
        <v>1489</v>
      </c>
      <c r="I652" s="13">
        <v>1589</v>
      </c>
      <c r="J652" s="10" t="s">
        <v>24</v>
      </c>
      <c r="K652" s="10"/>
      <c r="L652" s="14"/>
      <c r="M652" s="13">
        <f>G652*(100-$B$4)*(100-$B$5)/10000</f>
        <v>1316.65</v>
      </c>
      <c r="N652" s="13">
        <f>L652*M652</f>
        <v>0</v>
      </c>
      <c r="O652" s="13">
        <f>E652*L652</f>
        <v>0</v>
      </c>
      <c r="P652" s="13">
        <f>F652*L652</f>
        <v>0</v>
      </c>
    </row>
    <row r="653" spans="1:16" s="1" customFormat="1" ht="72.95" customHeight="1" outlineLevel="4" x14ac:dyDescent="0.2">
      <c r="A653" s="22"/>
      <c r="B653" s="9">
        <v>311000407</v>
      </c>
      <c r="C653" s="10" t="s">
        <v>782</v>
      </c>
      <c r="D653" s="10" t="s">
        <v>23</v>
      </c>
      <c r="E653" s="11">
        <v>0.52</v>
      </c>
      <c r="F653" s="12">
        <v>1.24E-3</v>
      </c>
      <c r="G653" s="13">
        <v>1697.82</v>
      </c>
      <c r="H653" s="13">
        <v>1929</v>
      </c>
      <c r="I653" s="13">
        <v>2029</v>
      </c>
      <c r="J653" s="10" t="s">
        <v>24</v>
      </c>
      <c r="K653" s="10"/>
      <c r="L653" s="14"/>
      <c r="M653" s="13">
        <f>G653*(100-$B$4)*(100-$B$5)/10000</f>
        <v>1697.82</v>
      </c>
      <c r="N653" s="13">
        <f>L653*M653</f>
        <v>0</v>
      </c>
      <c r="O653" s="13">
        <f>E653*L653</f>
        <v>0</v>
      </c>
      <c r="P653" s="13">
        <f>F653*L653</f>
        <v>0</v>
      </c>
    </row>
    <row r="654" spans="1:16" s="1" customFormat="1" ht="72.95" customHeight="1" outlineLevel="4" x14ac:dyDescent="0.2">
      <c r="A654" s="22"/>
      <c r="B654" s="9">
        <v>312000414</v>
      </c>
      <c r="C654" s="10" t="s">
        <v>783</v>
      </c>
      <c r="D654" s="10" t="s">
        <v>23</v>
      </c>
      <c r="E654" s="11">
        <v>0.156</v>
      </c>
      <c r="F654" s="12">
        <v>5.9999999999999995E-4</v>
      </c>
      <c r="G654" s="13">
        <v>1618.41</v>
      </c>
      <c r="H654" s="13">
        <v>1839</v>
      </c>
      <c r="I654" s="13">
        <v>1939</v>
      </c>
      <c r="J654" s="10" t="s">
        <v>24</v>
      </c>
      <c r="K654" s="10"/>
      <c r="L654" s="14"/>
      <c r="M654" s="13">
        <f>G654*(100-$B$4)*(100-$B$5)/10000</f>
        <v>1618.41</v>
      </c>
      <c r="N654" s="13">
        <f>L654*M654</f>
        <v>0</v>
      </c>
      <c r="O654" s="13">
        <f>E654*L654</f>
        <v>0</v>
      </c>
      <c r="P654" s="13">
        <f>F654*L654</f>
        <v>0</v>
      </c>
    </row>
    <row r="655" spans="1:16" s="1" customFormat="1" ht="72.95" customHeight="1" outlineLevel="4" x14ac:dyDescent="0.2">
      <c r="A655" s="22"/>
      <c r="B655" s="9">
        <v>311000414</v>
      </c>
      <c r="C655" s="10" t="s">
        <v>784</v>
      </c>
      <c r="D655" s="10" t="s">
        <v>23</v>
      </c>
      <c r="E655" s="11">
        <v>0.52</v>
      </c>
      <c r="F655" s="12">
        <v>1.24E-3</v>
      </c>
      <c r="G655" s="13">
        <v>2364.88</v>
      </c>
      <c r="H655" s="13">
        <v>2669</v>
      </c>
      <c r="I655" s="13">
        <v>2839</v>
      </c>
      <c r="J655" s="10" t="s">
        <v>24</v>
      </c>
      <c r="K655" s="10"/>
      <c r="L655" s="14"/>
      <c r="M655" s="13">
        <f>G655*(100-$B$4)*(100-$B$5)/10000</f>
        <v>2364.88</v>
      </c>
      <c r="N655" s="13">
        <f>L655*M655</f>
        <v>0</v>
      </c>
      <c r="O655" s="13">
        <f>E655*L655</f>
        <v>0</v>
      </c>
      <c r="P655" s="13">
        <f>F655*L655</f>
        <v>0</v>
      </c>
    </row>
    <row r="656" spans="1:16" ht="11.1" customHeight="1" outlineLevel="3" x14ac:dyDescent="0.2">
      <c r="A656" s="32" t="s">
        <v>785</v>
      </c>
      <c r="B656" s="32"/>
      <c r="C656" s="32"/>
      <c r="D656" s="32"/>
      <c r="E656" s="32"/>
      <c r="F656" s="32"/>
      <c r="G656" s="32"/>
      <c r="H656" s="32"/>
      <c r="I656" s="32"/>
      <c r="J656" s="32"/>
      <c r="K656" s="32"/>
      <c r="L656" s="32"/>
      <c r="M656" s="46"/>
      <c r="N656" s="46"/>
      <c r="O656" s="46"/>
      <c r="P656" s="46"/>
    </row>
    <row r="657" spans="1:16" s="1" customFormat="1" ht="72.95" customHeight="1" outlineLevel="4" x14ac:dyDescent="0.2">
      <c r="A657" s="22"/>
      <c r="B657" s="9">
        <v>312000605</v>
      </c>
      <c r="C657" s="10" t="s">
        <v>786</v>
      </c>
      <c r="D657" s="10" t="s">
        <v>23</v>
      </c>
      <c r="E657" s="11">
        <v>0.13200000000000001</v>
      </c>
      <c r="F657" s="12">
        <v>5.9999999999999995E-4</v>
      </c>
      <c r="G657" s="13">
        <v>627.35</v>
      </c>
      <c r="H657" s="13">
        <v>709</v>
      </c>
      <c r="I657" s="13">
        <v>749</v>
      </c>
      <c r="J657" s="9">
        <v>615</v>
      </c>
      <c r="K657" s="10"/>
      <c r="L657" s="14"/>
      <c r="M657" s="13">
        <f>G657*(100-$B$4)*(100-$B$5)/10000</f>
        <v>627.35</v>
      </c>
      <c r="N657" s="13">
        <f>L657*M657</f>
        <v>0</v>
      </c>
      <c r="O657" s="13">
        <f>E657*L657</f>
        <v>0</v>
      </c>
      <c r="P657" s="13">
        <f>F657*L657</f>
        <v>0</v>
      </c>
    </row>
    <row r="658" spans="1:16" s="1" customFormat="1" ht="72.95" customHeight="1" outlineLevel="4" x14ac:dyDescent="0.2">
      <c r="A658" s="22"/>
      <c r="B658" s="9">
        <v>311000605</v>
      </c>
      <c r="C658" s="10" t="s">
        <v>787</v>
      </c>
      <c r="D658" s="10" t="s">
        <v>23</v>
      </c>
      <c r="E658" s="11">
        <v>0.42</v>
      </c>
      <c r="F658" s="12">
        <v>1.24E-3</v>
      </c>
      <c r="G658" s="13">
        <v>935.47</v>
      </c>
      <c r="H658" s="13">
        <v>1059</v>
      </c>
      <c r="I658" s="13">
        <v>1119</v>
      </c>
      <c r="J658" s="9">
        <v>764</v>
      </c>
      <c r="K658" s="10"/>
      <c r="L658" s="14"/>
      <c r="M658" s="13">
        <f>G658*(100-$B$4)*(100-$B$5)/10000</f>
        <v>935.47</v>
      </c>
      <c r="N658" s="13">
        <f>L658*M658</f>
        <v>0</v>
      </c>
      <c r="O658" s="13">
        <f>E658*L658</f>
        <v>0</v>
      </c>
      <c r="P658" s="13">
        <f>F658*L658</f>
        <v>0</v>
      </c>
    </row>
    <row r="659" spans="1:16" s="1" customFormat="1" ht="72.95" customHeight="1" outlineLevel="4" x14ac:dyDescent="0.2">
      <c r="A659" s="22"/>
      <c r="B659" s="9">
        <v>312000705</v>
      </c>
      <c r="C659" s="10" t="s">
        <v>788</v>
      </c>
      <c r="D659" s="10" t="s">
        <v>23</v>
      </c>
      <c r="E659" s="11">
        <v>0.13200000000000001</v>
      </c>
      <c r="F659" s="12">
        <v>5.9999999999999995E-4</v>
      </c>
      <c r="G659" s="13">
        <v>627.35</v>
      </c>
      <c r="H659" s="13">
        <v>709</v>
      </c>
      <c r="I659" s="13">
        <v>749</v>
      </c>
      <c r="J659" s="9">
        <v>495</v>
      </c>
      <c r="K659" s="10"/>
      <c r="L659" s="14"/>
      <c r="M659" s="13">
        <f>G659*(100-$B$4)*(100-$B$5)/10000</f>
        <v>627.35</v>
      </c>
      <c r="N659" s="13">
        <f>L659*M659</f>
        <v>0</v>
      </c>
      <c r="O659" s="13">
        <f>E659*L659</f>
        <v>0</v>
      </c>
      <c r="P659" s="13">
        <f>F659*L659</f>
        <v>0</v>
      </c>
    </row>
    <row r="660" spans="1:16" s="1" customFormat="1" ht="72.95" customHeight="1" outlineLevel="4" x14ac:dyDescent="0.2">
      <c r="A660" s="22"/>
      <c r="B660" s="9">
        <v>311000705</v>
      </c>
      <c r="C660" s="10" t="s">
        <v>789</v>
      </c>
      <c r="D660" s="10" t="s">
        <v>23</v>
      </c>
      <c r="E660" s="11">
        <v>0.42</v>
      </c>
      <c r="F660" s="12">
        <v>1.24E-3</v>
      </c>
      <c r="G660" s="13">
        <v>935.47</v>
      </c>
      <c r="H660" s="13">
        <v>1059</v>
      </c>
      <c r="I660" s="13">
        <v>1119</v>
      </c>
      <c r="J660" s="9">
        <v>553</v>
      </c>
      <c r="K660" s="10"/>
      <c r="L660" s="14"/>
      <c r="M660" s="13">
        <f>G660*(100-$B$4)*(100-$B$5)/10000</f>
        <v>935.47</v>
      </c>
      <c r="N660" s="13">
        <f>L660*M660</f>
        <v>0</v>
      </c>
      <c r="O660" s="13">
        <f>E660*L660</f>
        <v>0</v>
      </c>
      <c r="P660" s="13">
        <f>F660*L660</f>
        <v>0</v>
      </c>
    </row>
    <row r="661" spans="1:16" s="1" customFormat="1" ht="72.95" customHeight="1" outlineLevel="4" x14ac:dyDescent="0.2">
      <c r="A661" s="22"/>
      <c r="B661" s="9">
        <v>312000505</v>
      </c>
      <c r="C661" s="10" t="s">
        <v>790</v>
      </c>
      <c r="D661" s="10" t="s">
        <v>23</v>
      </c>
      <c r="E661" s="11">
        <v>0.13200000000000001</v>
      </c>
      <c r="F661" s="12">
        <v>5.9999999999999995E-4</v>
      </c>
      <c r="G661" s="13">
        <v>627.35</v>
      </c>
      <c r="H661" s="13">
        <v>709</v>
      </c>
      <c r="I661" s="13">
        <v>749</v>
      </c>
      <c r="J661" s="9">
        <v>961</v>
      </c>
      <c r="K661" s="10"/>
      <c r="L661" s="14"/>
      <c r="M661" s="13">
        <f>G661*(100-$B$4)*(100-$B$5)/10000</f>
        <v>627.35</v>
      </c>
      <c r="N661" s="13">
        <f>L661*M661</f>
        <v>0</v>
      </c>
      <c r="O661" s="13">
        <f>E661*L661</f>
        <v>0</v>
      </c>
      <c r="P661" s="13">
        <f>F661*L661</f>
        <v>0</v>
      </c>
    </row>
    <row r="662" spans="1:16" s="1" customFormat="1" ht="72.95" customHeight="1" outlineLevel="4" x14ac:dyDescent="0.2">
      <c r="A662" s="22"/>
      <c r="B662" s="9">
        <v>311000505</v>
      </c>
      <c r="C662" s="10" t="s">
        <v>791</v>
      </c>
      <c r="D662" s="10" t="s">
        <v>23</v>
      </c>
      <c r="E662" s="11">
        <v>0.42</v>
      </c>
      <c r="F662" s="12">
        <v>1.24E-3</v>
      </c>
      <c r="G662" s="13">
        <v>935.47</v>
      </c>
      <c r="H662" s="13">
        <v>1059</v>
      </c>
      <c r="I662" s="13">
        <v>1119</v>
      </c>
      <c r="J662" s="9">
        <v>558</v>
      </c>
      <c r="K662" s="10"/>
      <c r="L662" s="14"/>
      <c r="M662" s="13">
        <f>G662*(100-$B$4)*(100-$B$5)/10000</f>
        <v>935.47</v>
      </c>
      <c r="N662" s="13">
        <f>L662*M662</f>
        <v>0</v>
      </c>
      <c r="O662" s="13">
        <f>E662*L662</f>
        <v>0</v>
      </c>
      <c r="P662" s="13">
        <f>F662*L662</f>
        <v>0</v>
      </c>
    </row>
    <row r="663" spans="1:16" ht="11.1" customHeight="1" outlineLevel="2" x14ac:dyDescent="0.2">
      <c r="A663" s="29" t="s">
        <v>792</v>
      </c>
      <c r="B663" s="29"/>
      <c r="C663" s="29"/>
      <c r="D663" s="29"/>
      <c r="E663" s="29"/>
      <c r="F663" s="29"/>
      <c r="G663" s="29"/>
      <c r="H663" s="29"/>
      <c r="I663" s="29"/>
      <c r="J663" s="29"/>
      <c r="K663" s="29"/>
      <c r="L663" s="29"/>
      <c r="M663" s="45"/>
      <c r="N663" s="45"/>
      <c r="O663" s="45"/>
      <c r="P663" s="45"/>
    </row>
    <row r="664" spans="1:16" ht="11.1" customHeight="1" outlineLevel="3" x14ac:dyDescent="0.2">
      <c r="A664" s="42">
        <v>2835</v>
      </c>
      <c r="B664" s="42"/>
      <c r="C664" s="42"/>
      <c r="D664" s="42"/>
      <c r="E664" s="42"/>
      <c r="F664" s="42"/>
      <c r="G664" s="42"/>
      <c r="H664" s="42"/>
      <c r="I664" s="42"/>
      <c r="J664" s="42"/>
      <c r="K664" s="42"/>
      <c r="L664" s="42"/>
      <c r="M664" s="46"/>
      <c r="N664" s="46"/>
      <c r="O664" s="46"/>
      <c r="P664" s="46"/>
    </row>
    <row r="665" spans="1:16" s="1" customFormat="1" ht="72.95" customHeight="1" outlineLevel="4" x14ac:dyDescent="0.2">
      <c r="A665" s="22"/>
      <c r="B665" s="9">
        <v>355000110</v>
      </c>
      <c r="C665" s="10" t="s">
        <v>793</v>
      </c>
      <c r="D665" s="10" t="s">
        <v>23</v>
      </c>
      <c r="E665" s="11">
        <v>8.5999999999999993E-2</v>
      </c>
      <c r="F665" s="12">
        <v>5.9999999999999995E-4</v>
      </c>
      <c r="G665" s="13">
        <v>658.32</v>
      </c>
      <c r="H665" s="13">
        <v>749</v>
      </c>
      <c r="I665" s="13">
        <v>789</v>
      </c>
      <c r="J665" s="10" t="s">
        <v>24</v>
      </c>
      <c r="K665" s="10"/>
      <c r="L665" s="14"/>
      <c r="M665" s="13">
        <f>G665*(100-$B$4)*(100-$B$5)/10000</f>
        <v>658.32</v>
      </c>
      <c r="N665" s="13">
        <f>L665*M665</f>
        <v>0</v>
      </c>
      <c r="O665" s="13">
        <f>E665*L665</f>
        <v>0</v>
      </c>
      <c r="P665" s="13">
        <f>F665*L665</f>
        <v>0</v>
      </c>
    </row>
    <row r="666" spans="1:16" s="1" customFormat="1" ht="72.95" customHeight="1" outlineLevel="4" x14ac:dyDescent="0.2">
      <c r="A666" s="22"/>
      <c r="B666" s="9">
        <v>356000110</v>
      </c>
      <c r="C666" s="10" t="s">
        <v>794</v>
      </c>
      <c r="D666" s="10" t="s">
        <v>23</v>
      </c>
      <c r="E666" s="11">
        <v>0.188</v>
      </c>
      <c r="F666" s="12">
        <v>1E-3</v>
      </c>
      <c r="G666" s="13">
        <v>871.94</v>
      </c>
      <c r="H666" s="13">
        <v>989</v>
      </c>
      <c r="I666" s="13">
        <v>1049</v>
      </c>
      <c r="J666" s="10" t="s">
        <v>24</v>
      </c>
      <c r="K666" s="10"/>
      <c r="L666" s="14"/>
      <c r="M666" s="13">
        <f>G666*(100-$B$4)*(100-$B$5)/10000</f>
        <v>871.94</v>
      </c>
      <c r="N666" s="13">
        <f>L666*M666</f>
        <v>0</v>
      </c>
      <c r="O666" s="13">
        <f>E666*L666</f>
        <v>0</v>
      </c>
      <c r="P666" s="13">
        <f>F666*L666</f>
        <v>0</v>
      </c>
    </row>
    <row r="667" spans="1:16" s="1" customFormat="1" ht="72.95" customHeight="1" outlineLevel="4" x14ac:dyDescent="0.2">
      <c r="A667" s="22"/>
      <c r="B667" s="9">
        <v>355000310</v>
      </c>
      <c r="C667" s="10" t="s">
        <v>795</v>
      </c>
      <c r="D667" s="10" t="s">
        <v>23</v>
      </c>
      <c r="E667" s="11">
        <v>8.5999999999999993E-2</v>
      </c>
      <c r="F667" s="12">
        <v>5.9999999999999995E-4</v>
      </c>
      <c r="G667" s="13">
        <v>658.32</v>
      </c>
      <c r="H667" s="13">
        <v>749</v>
      </c>
      <c r="I667" s="13">
        <v>789</v>
      </c>
      <c r="J667" s="10" t="s">
        <v>24</v>
      </c>
      <c r="K667" s="10"/>
      <c r="L667" s="14"/>
      <c r="M667" s="13">
        <f>G667*(100-$B$4)*(100-$B$5)/10000</f>
        <v>658.32</v>
      </c>
      <c r="N667" s="13">
        <f>L667*M667</f>
        <v>0</v>
      </c>
      <c r="O667" s="13">
        <f>E667*L667</f>
        <v>0</v>
      </c>
      <c r="P667" s="13">
        <f>F667*L667</f>
        <v>0</v>
      </c>
    </row>
    <row r="668" spans="1:16" s="1" customFormat="1" ht="72.95" customHeight="1" outlineLevel="4" x14ac:dyDescent="0.2">
      <c r="A668" s="22"/>
      <c r="B668" s="9">
        <v>356000310</v>
      </c>
      <c r="C668" s="10" t="s">
        <v>796</v>
      </c>
      <c r="D668" s="10" t="s">
        <v>23</v>
      </c>
      <c r="E668" s="11">
        <v>0.188</v>
      </c>
      <c r="F668" s="12">
        <v>1E-3</v>
      </c>
      <c r="G668" s="13">
        <v>871.94</v>
      </c>
      <c r="H668" s="13">
        <v>989</v>
      </c>
      <c r="I668" s="13">
        <v>1049</v>
      </c>
      <c r="J668" s="10" t="s">
        <v>24</v>
      </c>
      <c r="K668" s="10"/>
      <c r="L668" s="14"/>
      <c r="M668" s="13">
        <f>G668*(100-$B$4)*(100-$B$5)/10000</f>
        <v>871.94</v>
      </c>
      <c r="N668" s="13">
        <f>L668*M668</f>
        <v>0</v>
      </c>
      <c r="O668" s="13">
        <f>E668*L668</f>
        <v>0</v>
      </c>
      <c r="P668" s="13">
        <f>F668*L668</f>
        <v>0</v>
      </c>
    </row>
    <row r="669" spans="1:16" s="1" customFormat="1" ht="72.95" customHeight="1" outlineLevel="4" x14ac:dyDescent="0.2">
      <c r="A669" s="22"/>
      <c r="B669" s="9">
        <v>355000105</v>
      </c>
      <c r="C669" s="10" t="s">
        <v>797</v>
      </c>
      <c r="D669" s="10" t="s">
        <v>23</v>
      </c>
      <c r="E669" s="11">
        <v>8.5999999999999993E-2</v>
      </c>
      <c r="F669" s="12">
        <v>5.9999999999999995E-4</v>
      </c>
      <c r="G669" s="13">
        <v>331.94</v>
      </c>
      <c r="H669" s="13">
        <v>379</v>
      </c>
      <c r="I669" s="13">
        <v>399</v>
      </c>
      <c r="J669" s="9">
        <v>976</v>
      </c>
      <c r="K669" s="10"/>
      <c r="L669" s="14"/>
      <c r="M669" s="13">
        <f>G669*(100-$B$4)*(100-$B$5)/10000</f>
        <v>331.94</v>
      </c>
      <c r="N669" s="13">
        <f>L669*M669</f>
        <v>0</v>
      </c>
      <c r="O669" s="13">
        <f>E669*L669</f>
        <v>0</v>
      </c>
      <c r="P669" s="13">
        <f>F669*L669</f>
        <v>0</v>
      </c>
    </row>
    <row r="670" spans="1:16" s="1" customFormat="1" ht="72.95" customHeight="1" outlineLevel="4" x14ac:dyDescent="0.2">
      <c r="A670" s="22"/>
      <c r="B670" s="9">
        <v>356000105</v>
      </c>
      <c r="C670" s="10" t="s">
        <v>798</v>
      </c>
      <c r="D670" s="10" t="s">
        <v>23</v>
      </c>
      <c r="E670" s="11">
        <v>0.188</v>
      </c>
      <c r="F670" s="12">
        <v>1E-3</v>
      </c>
      <c r="G670" s="13">
        <v>459</v>
      </c>
      <c r="H670" s="13">
        <v>519</v>
      </c>
      <c r="I670" s="13">
        <v>549</v>
      </c>
      <c r="J670" s="10" t="s">
        <v>24</v>
      </c>
      <c r="K670" s="10"/>
      <c r="L670" s="14"/>
      <c r="M670" s="13">
        <f>G670*(100-$B$4)*(100-$B$5)/10000</f>
        <v>459</v>
      </c>
      <c r="N670" s="13">
        <f>L670*M670</f>
        <v>0</v>
      </c>
      <c r="O670" s="13">
        <f>E670*L670</f>
        <v>0</v>
      </c>
      <c r="P670" s="13">
        <f>F670*L670</f>
        <v>0</v>
      </c>
    </row>
    <row r="671" spans="1:16" s="1" customFormat="1" ht="72.95" customHeight="1" outlineLevel="4" x14ac:dyDescent="0.2">
      <c r="A671" s="22"/>
      <c r="B671" s="9">
        <v>355000305</v>
      </c>
      <c r="C671" s="10" t="s">
        <v>799</v>
      </c>
      <c r="D671" s="10" t="s">
        <v>23</v>
      </c>
      <c r="E671" s="11">
        <v>8.5999999999999993E-2</v>
      </c>
      <c r="F671" s="12">
        <v>5.9999999999999995E-4</v>
      </c>
      <c r="G671" s="13">
        <v>331.94</v>
      </c>
      <c r="H671" s="13">
        <v>379</v>
      </c>
      <c r="I671" s="13">
        <v>399</v>
      </c>
      <c r="J671" s="10" t="s">
        <v>24</v>
      </c>
      <c r="K671" s="10"/>
      <c r="L671" s="14"/>
      <c r="M671" s="13">
        <f>G671*(100-$B$4)*(100-$B$5)/10000</f>
        <v>331.94</v>
      </c>
      <c r="N671" s="13">
        <f>L671*M671</f>
        <v>0</v>
      </c>
      <c r="O671" s="13">
        <f>E671*L671</f>
        <v>0</v>
      </c>
      <c r="P671" s="13">
        <f>F671*L671</f>
        <v>0</v>
      </c>
    </row>
    <row r="672" spans="1:16" s="1" customFormat="1" ht="72.95" customHeight="1" outlineLevel="4" x14ac:dyDescent="0.2">
      <c r="A672" s="22"/>
      <c r="B672" s="9">
        <v>356000305</v>
      </c>
      <c r="C672" s="10" t="s">
        <v>800</v>
      </c>
      <c r="D672" s="10" t="s">
        <v>23</v>
      </c>
      <c r="E672" s="11">
        <v>0.188</v>
      </c>
      <c r="F672" s="12">
        <v>1E-3</v>
      </c>
      <c r="G672" s="13">
        <v>459</v>
      </c>
      <c r="H672" s="13">
        <v>519</v>
      </c>
      <c r="I672" s="13">
        <v>549</v>
      </c>
      <c r="J672" s="10" t="s">
        <v>24</v>
      </c>
      <c r="K672" s="10"/>
      <c r="L672" s="14"/>
      <c r="M672" s="13">
        <f>G672*(100-$B$4)*(100-$B$5)/10000</f>
        <v>459</v>
      </c>
      <c r="N672" s="13">
        <f>L672*M672</f>
        <v>0</v>
      </c>
      <c r="O672" s="13">
        <f>E672*L672</f>
        <v>0</v>
      </c>
      <c r="P672" s="13">
        <f>F672*L672</f>
        <v>0</v>
      </c>
    </row>
    <row r="673" spans="1:16" ht="11.1" customHeight="1" outlineLevel="3" x14ac:dyDescent="0.2">
      <c r="A673" s="42">
        <v>5050</v>
      </c>
      <c r="B673" s="42"/>
      <c r="C673" s="42"/>
      <c r="D673" s="42"/>
      <c r="E673" s="42"/>
      <c r="F673" s="42"/>
      <c r="G673" s="42"/>
      <c r="H673" s="42"/>
      <c r="I673" s="42"/>
      <c r="J673" s="42"/>
      <c r="K673" s="42"/>
      <c r="L673" s="42"/>
      <c r="M673" s="46"/>
      <c r="N673" s="46"/>
      <c r="O673" s="46"/>
      <c r="P673" s="46"/>
    </row>
    <row r="674" spans="1:16" s="1" customFormat="1" ht="72.95" customHeight="1" outlineLevel="4" x14ac:dyDescent="0.2">
      <c r="A674" s="22"/>
      <c r="B674" s="9">
        <v>355000107</v>
      </c>
      <c r="C674" s="10" t="s">
        <v>801</v>
      </c>
      <c r="D674" s="10" t="s">
        <v>23</v>
      </c>
      <c r="E674" s="11">
        <v>8.5999999999999993E-2</v>
      </c>
      <c r="F674" s="12">
        <v>5.9999999999999995E-4</v>
      </c>
      <c r="G674" s="13">
        <v>411.35</v>
      </c>
      <c r="H674" s="13">
        <v>469</v>
      </c>
      <c r="I674" s="13">
        <v>489</v>
      </c>
      <c r="J674" s="10" t="s">
        <v>24</v>
      </c>
      <c r="K674" s="10"/>
      <c r="L674" s="14"/>
      <c r="M674" s="13">
        <f>G674*(100-$B$4)*(100-$B$5)/10000</f>
        <v>411.35</v>
      </c>
      <c r="N674" s="13">
        <f>L674*M674</f>
        <v>0</v>
      </c>
      <c r="O674" s="13">
        <f>E674*L674</f>
        <v>0</v>
      </c>
      <c r="P674" s="13">
        <f>F674*L674</f>
        <v>0</v>
      </c>
    </row>
    <row r="675" spans="1:16" s="1" customFormat="1" ht="72.95" customHeight="1" outlineLevel="4" x14ac:dyDescent="0.2">
      <c r="A675" s="22"/>
      <c r="B675" s="9">
        <v>356000107</v>
      </c>
      <c r="C675" s="10" t="s">
        <v>802</v>
      </c>
      <c r="D675" s="10" t="s">
        <v>23</v>
      </c>
      <c r="E675" s="11">
        <v>0.188</v>
      </c>
      <c r="F675" s="12">
        <v>1E-3</v>
      </c>
      <c r="G675" s="13">
        <v>579.71</v>
      </c>
      <c r="H675" s="13">
        <v>659</v>
      </c>
      <c r="I675" s="13">
        <v>699</v>
      </c>
      <c r="J675" s="10" t="s">
        <v>24</v>
      </c>
      <c r="K675" s="10"/>
      <c r="L675" s="14"/>
      <c r="M675" s="13">
        <f>G675*(100-$B$4)*(100-$B$5)/10000</f>
        <v>579.71</v>
      </c>
      <c r="N675" s="13">
        <f>L675*M675</f>
        <v>0</v>
      </c>
      <c r="O675" s="13">
        <f>E675*L675</f>
        <v>0</v>
      </c>
      <c r="P675" s="13">
        <f>F675*L675</f>
        <v>0</v>
      </c>
    </row>
    <row r="676" spans="1:16" s="1" customFormat="1" ht="72.95" customHeight="1" outlineLevel="4" x14ac:dyDescent="0.2">
      <c r="A676" s="22"/>
      <c r="B676" s="9">
        <v>355000307</v>
      </c>
      <c r="C676" s="10" t="s">
        <v>803</v>
      </c>
      <c r="D676" s="10" t="s">
        <v>23</v>
      </c>
      <c r="E676" s="11">
        <v>8.5999999999999993E-2</v>
      </c>
      <c r="F676" s="12">
        <v>5.9999999999999995E-4</v>
      </c>
      <c r="G676" s="13">
        <v>411.35</v>
      </c>
      <c r="H676" s="13">
        <v>469</v>
      </c>
      <c r="I676" s="13">
        <v>489</v>
      </c>
      <c r="J676" s="10" t="s">
        <v>24</v>
      </c>
      <c r="K676" s="10"/>
      <c r="L676" s="14"/>
      <c r="M676" s="13">
        <f>G676*(100-$B$4)*(100-$B$5)/10000</f>
        <v>411.35</v>
      </c>
      <c r="N676" s="13">
        <f>L676*M676</f>
        <v>0</v>
      </c>
      <c r="O676" s="13">
        <f>E676*L676</f>
        <v>0</v>
      </c>
      <c r="P676" s="13">
        <f>F676*L676</f>
        <v>0</v>
      </c>
    </row>
    <row r="677" spans="1:16" s="1" customFormat="1" ht="72.95" customHeight="1" outlineLevel="4" x14ac:dyDescent="0.2">
      <c r="A677" s="22"/>
      <c r="B677" s="9">
        <v>356000307</v>
      </c>
      <c r="C677" s="10" t="s">
        <v>804</v>
      </c>
      <c r="D677" s="10" t="s">
        <v>23</v>
      </c>
      <c r="E677" s="11">
        <v>0.188</v>
      </c>
      <c r="F677" s="12">
        <v>1E-3</v>
      </c>
      <c r="G677" s="13">
        <v>579.71</v>
      </c>
      <c r="H677" s="13">
        <v>659</v>
      </c>
      <c r="I677" s="13">
        <v>699</v>
      </c>
      <c r="J677" s="10" t="s">
        <v>24</v>
      </c>
      <c r="K677" s="10"/>
      <c r="L677" s="14"/>
      <c r="M677" s="13">
        <f>G677*(100-$B$4)*(100-$B$5)/10000</f>
        <v>579.71</v>
      </c>
      <c r="N677" s="13">
        <f>L677*M677</f>
        <v>0</v>
      </c>
      <c r="O677" s="13">
        <f>E677*L677</f>
        <v>0</v>
      </c>
      <c r="P677" s="13">
        <f>F677*L677</f>
        <v>0</v>
      </c>
    </row>
    <row r="678" spans="1:16" s="1" customFormat="1" ht="72.95" customHeight="1" outlineLevel="4" x14ac:dyDescent="0.2">
      <c r="A678" s="22"/>
      <c r="B678" s="9">
        <v>355000114</v>
      </c>
      <c r="C678" s="10" t="s">
        <v>805</v>
      </c>
      <c r="D678" s="10" t="s">
        <v>23</v>
      </c>
      <c r="E678" s="11">
        <v>8.5999999999999993E-2</v>
      </c>
      <c r="F678" s="12">
        <v>5.9999999999999995E-4</v>
      </c>
      <c r="G678" s="13">
        <v>713.12</v>
      </c>
      <c r="H678" s="13">
        <v>809</v>
      </c>
      <c r="I678" s="13">
        <v>859</v>
      </c>
      <c r="J678" s="10" t="s">
        <v>24</v>
      </c>
      <c r="K678" s="10"/>
      <c r="L678" s="14"/>
      <c r="M678" s="13">
        <f>G678*(100-$B$4)*(100-$B$5)/10000</f>
        <v>713.12</v>
      </c>
      <c r="N678" s="13">
        <f>L678*M678</f>
        <v>0</v>
      </c>
      <c r="O678" s="13">
        <f>E678*L678</f>
        <v>0</v>
      </c>
      <c r="P678" s="13">
        <f>F678*L678</f>
        <v>0</v>
      </c>
    </row>
    <row r="679" spans="1:16" s="1" customFormat="1" ht="72.95" customHeight="1" outlineLevel="4" x14ac:dyDescent="0.2">
      <c r="A679" s="22"/>
      <c r="B679" s="9">
        <v>356000114</v>
      </c>
      <c r="C679" s="10" t="s">
        <v>806</v>
      </c>
      <c r="D679" s="10" t="s">
        <v>23</v>
      </c>
      <c r="E679" s="11">
        <v>0.188</v>
      </c>
      <c r="F679" s="12">
        <v>1E-3</v>
      </c>
      <c r="G679" s="13">
        <v>903.71</v>
      </c>
      <c r="H679" s="13">
        <v>1019</v>
      </c>
      <c r="I679" s="13">
        <v>1079</v>
      </c>
      <c r="J679" s="10" t="s">
        <v>24</v>
      </c>
      <c r="K679" s="10"/>
      <c r="L679" s="14"/>
      <c r="M679" s="13">
        <f>G679*(100-$B$4)*(100-$B$5)/10000</f>
        <v>903.71</v>
      </c>
      <c r="N679" s="13">
        <f>L679*M679</f>
        <v>0</v>
      </c>
      <c r="O679" s="13">
        <f>E679*L679</f>
        <v>0</v>
      </c>
      <c r="P679" s="13">
        <f>F679*L679</f>
        <v>0</v>
      </c>
    </row>
    <row r="680" spans="1:16" s="1" customFormat="1" ht="72.95" customHeight="1" outlineLevel="4" x14ac:dyDescent="0.2">
      <c r="A680" s="22"/>
      <c r="B680" s="9">
        <v>355000314</v>
      </c>
      <c r="C680" s="10" t="s">
        <v>807</v>
      </c>
      <c r="D680" s="10" t="s">
        <v>23</v>
      </c>
      <c r="E680" s="11">
        <v>8.5999999999999993E-2</v>
      </c>
      <c r="F680" s="12">
        <v>5.9999999999999995E-4</v>
      </c>
      <c r="G680" s="13">
        <v>713.12</v>
      </c>
      <c r="H680" s="13">
        <v>809</v>
      </c>
      <c r="I680" s="13">
        <v>859</v>
      </c>
      <c r="J680" s="10" t="s">
        <v>24</v>
      </c>
      <c r="K680" s="10"/>
      <c r="L680" s="14"/>
      <c r="M680" s="13">
        <f>G680*(100-$B$4)*(100-$B$5)/10000</f>
        <v>713.12</v>
      </c>
      <c r="N680" s="13">
        <f>L680*M680</f>
        <v>0</v>
      </c>
      <c r="O680" s="13">
        <f>E680*L680</f>
        <v>0</v>
      </c>
      <c r="P680" s="13">
        <f>F680*L680</f>
        <v>0</v>
      </c>
    </row>
    <row r="681" spans="1:16" s="1" customFormat="1" ht="72.95" customHeight="1" outlineLevel="4" x14ac:dyDescent="0.2">
      <c r="A681" s="22"/>
      <c r="B681" s="9">
        <v>356000314</v>
      </c>
      <c r="C681" s="10" t="s">
        <v>808</v>
      </c>
      <c r="D681" s="10" t="s">
        <v>23</v>
      </c>
      <c r="E681" s="11">
        <v>0.188</v>
      </c>
      <c r="F681" s="12">
        <v>1E-3</v>
      </c>
      <c r="G681" s="13">
        <v>903.71</v>
      </c>
      <c r="H681" s="13">
        <v>1019</v>
      </c>
      <c r="I681" s="13">
        <v>1079</v>
      </c>
      <c r="J681" s="10" t="s">
        <v>24</v>
      </c>
      <c r="K681" s="10"/>
      <c r="L681" s="14"/>
      <c r="M681" s="13">
        <f>G681*(100-$B$4)*(100-$B$5)/10000</f>
        <v>903.71</v>
      </c>
      <c r="N681" s="13">
        <f>L681*M681</f>
        <v>0</v>
      </c>
      <c r="O681" s="13">
        <f>E681*L681</f>
        <v>0</v>
      </c>
      <c r="P681" s="13">
        <f>F681*L681</f>
        <v>0</v>
      </c>
    </row>
    <row r="682" spans="1:16" ht="11.1" customHeight="1" outlineLevel="3" x14ac:dyDescent="0.2">
      <c r="A682" s="32" t="s">
        <v>785</v>
      </c>
      <c r="B682" s="32"/>
      <c r="C682" s="32"/>
      <c r="D682" s="32"/>
      <c r="E682" s="32"/>
      <c r="F682" s="32"/>
      <c r="G682" s="32"/>
      <c r="H682" s="32"/>
      <c r="I682" s="32"/>
      <c r="J682" s="32"/>
      <c r="K682" s="32"/>
      <c r="L682" s="32"/>
      <c r="M682" s="46"/>
      <c r="N682" s="46"/>
      <c r="O682" s="46"/>
      <c r="P682" s="46"/>
    </row>
    <row r="683" spans="1:16" s="1" customFormat="1" ht="36" customHeight="1" outlineLevel="4" x14ac:dyDescent="0.2">
      <c r="A683" s="39"/>
      <c r="B683" s="9">
        <v>355000605</v>
      </c>
      <c r="C683" s="10" t="s">
        <v>809</v>
      </c>
      <c r="D683" s="10" t="s">
        <v>23</v>
      </c>
      <c r="E683" s="11">
        <v>8.5999999999999993E-2</v>
      </c>
      <c r="F683" s="12">
        <v>5.9999999999999995E-4</v>
      </c>
      <c r="G683" s="13">
        <v>347.82</v>
      </c>
      <c r="H683" s="13">
        <v>399</v>
      </c>
      <c r="I683" s="13">
        <v>419</v>
      </c>
      <c r="J683" s="10" t="s">
        <v>24</v>
      </c>
      <c r="K683" s="10"/>
      <c r="L683" s="14"/>
      <c r="M683" s="13">
        <f>G683*(100-$B$4)*(100-$B$5)/10000</f>
        <v>347.82</v>
      </c>
      <c r="N683" s="13">
        <f>L683*M683</f>
        <v>0</v>
      </c>
      <c r="O683" s="13">
        <f>E683*L683</f>
        <v>0</v>
      </c>
      <c r="P683" s="13">
        <f>F683*L683</f>
        <v>0</v>
      </c>
    </row>
    <row r="684" spans="1:16" s="1" customFormat="1" ht="36" customHeight="1" outlineLevel="4" x14ac:dyDescent="0.2">
      <c r="A684" s="40"/>
      <c r="B684" s="9">
        <v>356000605</v>
      </c>
      <c r="C684" s="10" t="s">
        <v>810</v>
      </c>
      <c r="D684" s="10" t="s">
        <v>23</v>
      </c>
      <c r="E684" s="11">
        <v>0.188</v>
      </c>
      <c r="F684" s="12">
        <v>1E-3</v>
      </c>
      <c r="G684" s="13">
        <v>490.76</v>
      </c>
      <c r="H684" s="13">
        <v>559</v>
      </c>
      <c r="I684" s="13">
        <v>589</v>
      </c>
      <c r="J684" s="10" t="s">
        <v>24</v>
      </c>
      <c r="K684" s="10"/>
      <c r="L684" s="14"/>
      <c r="M684" s="13">
        <f>G684*(100-$B$4)*(100-$B$5)/10000</f>
        <v>490.76</v>
      </c>
      <c r="N684" s="13">
        <f>L684*M684</f>
        <v>0</v>
      </c>
      <c r="O684" s="13">
        <f>E684*L684</f>
        <v>0</v>
      </c>
      <c r="P684" s="13">
        <f>F684*L684</f>
        <v>0</v>
      </c>
    </row>
    <row r="685" spans="1:16" s="1" customFormat="1" ht="36" customHeight="1" outlineLevel="4" x14ac:dyDescent="0.2">
      <c r="A685" s="39"/>
      <c r="B685" s="9">
        <v>355000705</v>
      </c>
      <c r="C685" s="10" t="s">
        <v>811</v>
      </c>
      <c r="D685" s="10" t="s">
        <v>23</v>
      </c>
      <c r="E685" s="11">
        <v>8.5999999999999993E-2</v>
      </c>
      <c r="F685" s="12">
        <v>5.9999999999999995E-4</v>
      </c>
      <c r="G685" s="13">
        <v>347.82</v>
      </c>
      <c r="H685" s="13">
        <v>399</v>
      </c>
      <c r="I685" s="13">
        <v>419</v>
      </c>
      <c r="J685" s="10" t="s">
        <v>24</v>
      </c>
      <c r="K685" s="10"/>
      <c r="L685" s="14"/>
      <c r="M685" s="13">
        <f>G685*(100-$B$4)*(100-$B$5)/10000</f>
        <v>347.82</v>
      </c>
      <c r="N685" s="13">
        <f>L685*M685</f>
        <v>0</v>
      </c>
      <c r="O685" s="13">
        <f>E685*L685</f>
        <v>0</v>
      </c>
      <c r="P685" s="13">
        <f>F685*L685</f>
        <v>0</v>
      </c>
    </row>
    <row r="686" spans="1:16" s="1" customFormat="1" ht="36" customHeight="1" outlineLevel="4" x14ac:dyDescent="0.2">
      <c r="A686" s="40"/>
      <c r="B686" s="9">
        <v>356000705</v>
      </c>
      <c r="C686" s="10" t="s">
        <v>812</v>
      </c>
      <c r="D686" s="10" t="s">
        <v>23</v>
      </c>
      <c r="E686" s="11">
        <v>0.188</v>
      </c>
      <c r="F686" s="12">
        <v>1E-3</v>
      </c>
      <c r="G686" s="13">
        <v>490.76</v>
      </c>
      <c r="H686" s="13">
        <v>559</v>
      </c>
      <c r="I686" s="13">
        <v>589</v>
      </c>
      <c r="J686" s="10" t="s">
        <v>24</v>
      </c>
      <c r="K686" s="10"/>
      <c r="L686" s="14"/>
      <c r="M686" s="13">
        <f>G686*(100-$B$4)*(100-$B$5)/10000</f>
        <v>490.76</v>
      </c>
      <c r="N686" s="13">
        <f>L686*M686</f>
        <v>0</v>
      </c>
      <c r="O686" s="13">
        <f>E686*L686</f>
        <v>0</v>
      </c>
      <c r="P686" s="13">
        <f>F686*L686</f>
        <v>0</v>
      </c>
    </row>
    <row r="687" spans="1:16" s="1" customFormat="1" ht="36" customHeight="1" outlineLevel="4" x14ac:dyDescent="0.2">
      <c r="A687" s="39"/>
      <c r="B687" s="9">
        <v>355000505</v>
      </c>
      <c r="C687" s="10" t="s">
        <v>813</v>
      </c>
      <c r="D687" s="10" t="s">
        <v>23</v>
      </c>
      <c r="E687" s="11">
        <v>8.5999999999999993E-2</v>
      </c>
      <c r="F687" s="12">
        <v>5.9999999999999995E-4</v>
      </c>
      <c r="G687" s="13">
        <v>347.82</v>
      </c>
      <c r="H687" s="13">
        <v>399</v>
      </c>
      <c r="I687" s="13">
        <v>419</v>
      </c>
      <c r="J687" s="10" t="s">
        <v>24</v>
      </c>
      <c r="K687" s="10"/>
      <c r="L687" s="14"/>
      <c r="M687" s="13">
        <f>G687*(100-$B$4)*(100-$B$5)/10000</f>
        <v>347.82</v>
      </c>
      <c r="N687" s="13">
        <f>L687*M687</f>
        <v>0</v>
      </c>
      <c r="O687" s="13">
        <f>E687*L687</f>
        <v>0</v>
      </c>
      <c r="P687" s="13">
        <f>F687*L687</f>
        <v>0</v>
      </c>
    </row>
    <row r="688" spans="1:16" s="1" customFormat="1" ht="36" customHeight="1" outlineLevel="4" x14ac:dyDescent="0.2">
      <c r="A688" s="40"/>
      <c r="B688" s="9">
        <v>356000505</v>
      </c>
      <c r="C688" s="10" t="s">
        <v>814</v>
      </c>
      <c r="D688" s="10" t="s">
        <v>23</v>
      </c>
      <c r="E688" s="11">
        <v>0.188</v>
      </c>
      <c r="F688" s="12">
        <v>1E-3</v>
      </c>
      <c r="G688" s="13">
        <v>490.76</v>
      </c>
      <c r="H688" s="13">
        <v>559</v>
      </c>
      <c r="I688" s="13">
        <v>589</v>
      </c>
      <c r="J688" s="10" t="s">
        <v>24</v>
      </c>
      <c r="K688" s="10"/>
      <c r="L688" s="14"/>
      <c r="M688" s="13">
        <f>G688*(100-$B$4)*(100-$B$5)/10000</f>
        <v>490.76</v>
      </c>
      <c r="N688" s="13">
        <f>L688*M688</f>
        <v>0</v>
      </c>
      <c r="O688" s="13">
        <f>E688*L688</f>
        <v>0</v>
      </c>
      <c r="P688" s="13">
        <f>F688*L688</f>
        <v>0</v>
      </c>
    </row>
    <row r="689" spans="1:16" ht="11.1" customHeight="1" outlineLevel="2" x14ac:dyDescent="0.2">
      <c r="A689" s="29" t="s">
        <v>815</v>
      </c>
      <c r="B689" s="29"/>
      <c r="C689" s="29"/>
      <c r="D689" s="29"/>
      <c r="E689" s="29"/>
      <c r="F689" s="29"/>
      <c r="G689" s="29"/>
      <c r="H689" s="29"/>
      <c r="I689" s="29"/>
      <c r="J689" s="29"/>
      <c r="K689" s="29"/>
      <c r="L689" s="29"/>
      <c r="M689" s="45"/>
      <c r="N689" s="45"/>
      <c r="O689" s="45"/>
      <c r="P689" s="45"/>
    </row>
    <row r="690" spans="1:16" s="1" customFormat="1" ht="72.95" customHeight="1" outlineLevel="3" x14ac:dyDescent="0.2">
      <c r="A690" s="8"/>
      <c r="B690" s="9">
        <v>311011105</v>
      </c>
      <c r="C690" s="10" t="s">
        <v>816</v>
      </c>
      <c r="D690" s="10" t="s">
        <v>23</v>
      </c>
      <c r="E690" s="11">
        <v>0.27500000000000002</v>
      </c>
      <c r="F690" s="12">
        <v>1.65E-3</v>
      </c>
      <c r="G690" s="13">
        <v>1866.18</v>
      </c>
      <c r="H690" s="13">
        <v>2099</v>
      </c>
      <c r="I690" s="13">
        <v>2229</v>
      </c>
      <c r="J690" s="10" t="s">
        <v>24</v>
      </c>
      <c r="K690" s="10"/>
      <c r="L690" s="14"/>
      <c r="M690" s="13">
        <f>G690*(100-$B$4)*(100-$B$5)/10000</f>
        <v>1866.18</v>
      </c>
      <c r="N690" s="13">
        <f>L690*M690</f>
        <v>0</v>
      </c>
      <c r="O690" s="13">
        <f>E690*L690</f>
        <v>0</v>
      </c>
      <c r="P690" s="13">
        <f>F690*L690</f>
        <v>0</v>
      </c>
    </row>
    <row r="691" spans="1:16" s="1" customFormat="1" ht="72.95" customHeight="1" outlineLevel="3" x14ac:dyDescent="0.2">
      <c r="A691" s="8"/>
      <c r="B691" s="9">
        <v>311011205</v>
      </c>
      <c r="C691" s="10" t="s">
        <v>817</v>
      </c>
      <c r="D691" s="10" t="s">
        <v>23</v>
      </c>
      <c r="E691" s="11">
        <v>0.27500000000000002</v>
      </c>
      <c r="F691" s="12">
        <v>1.65E-3</v>
      </c>
      <c r="G691" s="13">
        <v>1866.18</v>
      </c>
      <c r="H691" s="13">
        <v>2099</v>
      </c>
      <c r="I691" s="13">
        <v>2229</v>
      </c>
      <c r="J691" s="10" t="s">
        <v>24</v>
      </c>
      <c r="K691" s="10"/>
      <c r="L691" s="14"/>
      <c r="M691" s="13">
        <f>G691*(100-$B$4)*(100-$B$5)/10000</f>
        <v>1866.18</v>
      </c>
      <c r="N691" s="13">
        <f>L691*M691</f>
        <v>0</v>
      </c>
      <c r="O691" s="13">
        <f>E691*L691</f>
        <v>0</v>
      </c>
      <c r="P691" s="13">
        <f>F691*L691</f>
        <v>0</v>
      </c>
    </row>
    <row r="692" spans="1:16" ht="11.1" customHeight="1" outlineLevel="1" x14ac:dyDescent="0.2">
      <c r="A692" s="28" t="s">
        <v>818</v>
      </c>
      <c r="B692" s="28"/>
      <c r="C692" s="28"/>
      <c r="D692" s="28"/>
      <c r="E692" s="28"/>
      <c r="F692" s="28"/>
      <c r="G692" s="28"/>
      <c r="H692" s="28"/>
      <c r="I692" s="28"/>
      <c r="J692" s="28"/>
      <c r="K692" s="28"/>
      <c r="L692" s="28"/>
      <c r="M692" s="44"/>
      <c r="N692" s="44"/>
      <c r="O692" s="44"/>
      <c r="P692" s="44"/>
    </row>
    <row r="693" spans="1:16" ht="11.1" customHeight="1" outlineLevel="2" x14ac:dyDescent="0.2">
      <c r="A693" s="29" t="s">
        <v>819</v>
      </c>
      <c r="B693" s="29"/>
      <c r="C693" s="29"/>
      <c r="D693" s="29"/>
      <c r="E693" s="29"/>
      <c r="F693" s="29"/>
      <c r="G693" s="29"/>
      <c r="H693" s="29"/>
      <c r="I693" s="29"/>
      <c r="J693" s="29"/>
      <c r="K693" s="29"/>
      <c r="L693" s="29"/>
      <c r="M693" s="45"/>
      <c r="N693" s="45"/>
      <c r="O693" s="45"/>
      <c r="P693" s="45"/>
    </row>
    <row r="694" spans="1:16" ht="11.1" customHeight="1" outlineLevel="3" x14ac:dyDescent="0.2">
      <c r="A694" s="32" t="s">
        <v>820</v>
      </c>
      <c r="B694" s="32"/>
      <c r="C694" s="32"/>
      <c r="D694" s="32"/>
      <c r="E694" s="32"/>
      <c r="F694" s="32"/>
      <c r="G694" s="32"/>
      <c r="H694" s="32"/>
      <c r="I694" s="32"/>
      <c r="J694" s="32"/>
      <c r="K694" s="32"/>
      <c r="L694" s="32"/>
      <c r="M694" s="46"/>
      <c r="N694" s="46"/>
      <c r="O694" s="46"/>
      <c r="P694" s="46"/>
    </row>
    <row r="695" spans="1:16" s="1" customFormat="1" ht="72.95" customHeight="1" outlineLevel="4" x14ac:dyDescent="0.2">
      <c r="A695" s="22"/>
      <c r="B695" s="10" t="s">
        <v>821</v>
      </c>
      <c r="C695" s="10" t="s">
        <v>822</v>
      </c>
      <c r="D695" s="10" t="s">
        <v>23</v>
      </c>
      <c r="E695" s="11">
        <v>0.25</v>
      </c>
      <c r="F695" s="12">
        <v>8.9999999999999998E-4</v>
      </c>
      <c r="G695" s="13">
        <v>554.29</v>
      </c>
      <c r="H695" s="13">
        <v>629</v>
      </c>
      <c r="I695" s="13">
        <v>669</v>
      </c>
      <c r="J695" s="9">
        <v>294</v>
      </c>
      <c r="K695" s="10"/>
      <c r="L695" s="14"/>
      <c r="M695" s="13">
        <f>G695*(100-$B$4)*(100-$B$5)/10000</f>
        <v>554.29</v>
      </c>
      <c r="N695" s="13">
        <f>L695*M695</f>
        <v>0</v>
      </c>
      <c r="O695" s="13">
        <f>E695*L695</f>
        <v>0</v>
      </c>
      <c r="P695" s="13">
        <f>F695*L695</f>
        <v>0</v>
      </c>
    </row>
    <row r="696" spans="1:16" s="1" customFormat="1" ht="72.95" customHeight="1" outlineLevel="4" x14ac:dyDescent="0.2">
      <c r="A696" s="22"/>
      <c r="B696" s="10" t="s">
        <v>823</v>
      </c>
      <c r="C696" s="10" t="s">
        <v>824</v>
      </c>
      <c r="D696" s="10" t="s">
        <v>23</v>
      </c>
      <c r="E696" s="11">
        <v>0.25</v>
      </c>
      <c r="F696" s="12">
        <v>8.9999999999999998E-4</v>
      </c>
      <c r="G696" s="13">
        <v>554.29</v>
      </c>
      <c r="H696" s="13">
        <v>629</v>
      </c>
      <c r="I696" s="13">
        <v>669</v>
      </c>
      <c r="J696" s="9">
        <v>188</v>
      </c>
      <c r="K696" s="10"/>
      <c r="L696" s="14"/>
      <c r="M696" s="13">
        <f>G696*(100-$B$4)*(100-$B$5)/10000</f>
        <v>554.29</v>
      </c>
      <c r="N696" s="13">
        <f>L696*M696</f>
        <v>0</v>
      </c>
      <c r="O696" s="13">
        <f>E696*L696</f>
        <v>0</v>
      </c>
      <c r="P696" s="13">
        <f>F696*L696</f>
        <v>0</v>
      </c>
    </row>
    <row r="697" spans="1:16" s="1" customFormat="1" ht="72.95" customHeight="1" outlineLevel="4" x14ac:dyDescent="0.2">
      <c r="A697" s="22"/>
      <c r="B697" s="10" t="s">
        <v>825</v>
      </c>
      <c r="C697" s="10" t="s">
        <v>826</v>
      </c>
      <c r="D697" s="10" t="s">
        <v>23</v>
      </c>
      <c r="E697" s="11">
        <v>0.25</v>
      </c>
      <c r="F697" s="12">
        <v>8.9999999999999998E-4</v>
      </c>
      <c r="G697" s="13">
        <v>554.29</v>
      </c>
      <c r="H697" s="13">
        <v>629</v>
      </c>
      <c r="I697" s="13">
        <v>669</v>
      </c>
      <c r="J697" s="9">
        <v>982</v>
      </c>
      <c r="K697" s="10"/>
      <c r="L697" s="14"/>
      <c r="M697" s="13">
        <f>G697*(100-$B$4)*(100-$B$5)/10000</f>
        <v>554.29</v>
      </c>
      <c r="N697" s="13">
        <f>L697*M697</f>
        <v>0</v>
      </c>
      <c r="O697" s="13">
        <f>E697*L697</f>
        <v>0</v>
      </c>
      <c r="P697" s="13">
        <f>F697*L697</f>
        <v>0</v>
      </c>
    </row>
    <row r="698" spans="1:16" s="1" customFormat="1" ht="72.95" customHeight="1" outlineLevel="4" x14ac:dyDescent="0.2">
      <c r="A698" s="22"/>
      <c r="B698" s="10" t="s">
        <v>827</v>
      </c>
      <c r="C698" s="10" t="s">
        <v>828</v>
      </c>
      <c r="D698" s="10" t="s">
        <v>23</v>
      </c>
      <c r="E698" s="11">
        <v>0.25</v>
      </c>
      <c r="F698" s="12">
        <v>8.9999999999999998E-4</v>
      </c>
      <c r="G698" s="13">
        <v>554.29</v>
      </c>
      <c r="H698" s="13">
        <v>629</v>
      </c>
      <c r="I698" s="13">
        <v>669</v>
      </c>
      <c r="J698" s="9">
        <v>226</v>
      </c>
      <c r="K698" s="10"/>
      <c r="L698" s="14"/>
      <c r="M698" s="13">
        <f>G698*(100-$B$4)*(100-$B$5)/10000</f>
        <v>554.29</v>
      </c>
      <c r="N698" s="13">
        <f>L698*M698</f>
        <v>0</v>
      </c>
      <c r="O698" s="13">
        <f>E698*L698</f>
        <v>0</v>
      </c>
      <c r="P698" s="13">
        <f>F698*L698</f>
        <v>0</v>
      </c>
    </row>
    <row r="699" spans="1:16" s="1" customFormat="1" ht="72.95" customHeight="1" outlineLevel="4" x14ac:dyDescent="0.2">
      <c r="A699" s="22"/>
      <c r="B699" s="10" t="s">
        <v>829</v>
      </c>
      <c r="C699" s="10" t="s">
        <v>830</v>
      </c>
      <c r="D699" s="10" t="s">
        <v>23</v>
      </c>
      <c r="E699" s="11">
        <v>0.25</v>
      </c>
      <c r="F699" s="12">
        <v>8.9999999999999998E-4</v>
      </c>
      <c r="G699" s="13">
        <v>554.29</v>
      </c>
      <c r="H699" s="13">
        <v>629</v>
      </c>
      <c r="I699" s="13">
        <v>669</v>
      </c>
      <c r="J699" s="9">
        <v>587</v>
      </c>
      <c r="K699" s="10"/>
      <c r="L699" s="14"/>
      <c r="M699" s="13">
        <f>G699*(100-$B$4)*(100-$B$5)/10000</f>
        <v>554.29</v>
      </c>
      <c r="N699" s="13">
        <f>L699*M699</f>
        <v>0</v>
      </c>
      <c r="O699" s="13">
        <f>E699*L699</f>
        <v>0</v>
      </c>
      <c r="P699" s="13">
        <f>F699*L699</f>
        <v>0</v>
      </c>
    </row>
    <row r="700" spans="1:16" s="1" customFormat="1" ht="72.95" customHeight="1" outlineLevel="4" x14ac:dyDescent="0.2">
      <c r="A700" s="22"/>
      <c r="B700" s="10" t="s">
        <v>831</v>
      </c>
      <c r="C700" s="10" t="s">
        <v>832</v>
      </c>
      <c r="D700" s="10" t="s">
        <v>23</v>
      </c>
      <c r="E700" s="11">
        <v>0.20830000000000001</v>
      </c>
      <c r="F700" s="12">
        <v>8.1999999999999998E-4</v>
      </c>
      <c r="G700" s="13">
        <v>792.53</v>
      </c>
      <c r="H700" s="13">
        <v>919</v>
      </c>
      <c r="I700" s="13">
        <v>975</v>
      </c>
      <c r="J700" s="9">
        <v>7</v>
      </c>
      <c r="K700" s="10"/>
      <c r="L700" s="14"/>
      <c r="M700" s="13">
        <f>G700*(100-$B$4)*(100-$B$5)/10000</f>
        <v>792.53</v>
      </c>
      <c r="N700" s="13">
        <f>L700*M700</f>
        <v>0</v>
      </c>
      <c r="O700" s="13">
        <f>E700*L700</f>
        <v>0</v>
      </c>
      <c r="P700" s="13">
        <f>F700*L700</f>
        <v>0</v>
      </c>
    </row>
    <row r="701" spans="1:16" s="1" customFormat="1" ht="72.95" customHeight="1" outlineLevel="4" x14ac:dyDescent="0.2">
      <c r="A701" s="22"/>
      <c r="B701" s="10" t="s">
        <v>833</v>
      </c>
      <c r="C701" s="10" t="s">
        <v>834</v>
      </c>
      <c r="D701" s="10" t="s">
        <v>23</v>
      </c>
      <c r="E701" s="11">
        <v>0.20830000000000001</v>
      </c>
      <c r="F701" s="12">
        <v>8.1999999999999998E-4</v>
      </c>
      <c r="G701" s="13">
        <v>792.53</v>
      </c>
      <c r="H701" s="13">
        <v>919</v>
      </c>
      <c r="I701" s="13">
        <v>975</v>
      </c>
      <c r="J701" s="9">
        <v>400</v>
      </c>
      <c r="K701" s="10"/>
      <c r="L701" s="14"/>
      <c r="M701" s="13">
        <f>G701*(100-$B$4)*(100-$B$5)/10000</f>
        <v>792.53</v>
      </c>
      <c r="N701" s="13">
        <f>L701*M701</f>
        <v>0</v>
      </c>
      <c r="O701" s="13">
        <f>E701*L701</f>
        <v>0</v>
      </c>
      <c r="P701" s="13">
        <f>F701*L701</f>
        <v>0</v>
      </c>
    </row>
    <row r="702" spans="1:16" s="1" customFormat="1" ht="72.95" customHeight="1" outlineLevel="4" x14ac:dyDescent="0.2">
      <c r="A702" s="22"/>
      <c r="B702" s="10" t="s">
        <v>835</v>
      </c>
      <c r="C702" s="10" t="s">
        <v>836</v>
      </c>
      <c r="D702" s="10" t="s">
        <v>23</v>
      </c>
      <c r="E702" s="11">
        <v>0.20830000000000001</v>
      </c>
      <c r="F702" s="12">
        <v>8.1999999999999998E-4</v>
      </c>
      <c r="G702" s="13">
        <v>792.53</v>
      </c>
      <c r="H702" s="13">
        <v>919</v>
      </c>
      <c r="I702" s="13">
        <v>975</v>
      </c>
      <c r="J702" s="9">
        <v>2</v>
      </c>
      <c r="K702" s="10"/>
      <c r="L702" s="14"/>
      <c r="M702" s="13">
        <f>G702*(100-$B$4)*(100-$B$5)/10000</f>
        <v>792.53</v>
      </c>
      <c r="N702" s="13">
        <f>L702*M702</f>
        <v>0</v>
      </c>
      <c r="O702" s="13">
        <f>E702*L702</f>
        <v>0</v>
      </c>
      <c r="P702" s="13">
        <f>F702*L702</f>
        <v>0</v>
      </c>
    </row>
    <row r="703" spans="1:16" s="1" customFormat="1" ht="72.95" customHeight="1" outlineLevel="4" x14ac:dyDescent="0.2">
      <c r="A703" s="22"/>
      <c r="B703" s="10" t="s">
        <v>837</v>
      </c>
      <c r="C703" s="10" t="s">
        <v>838</v>
      </c>
      <c r="D703" s="10" t="s">
        <v>23</v>
      </c>
      <c r="E703" s="11">
        <v>0.20830000000000001</v>
      </c>
      <c r="F703" s="12">
        <v>8.1999999999999998E-4</v>
      </c>
      <c r="G703" s="13">
        <v>792.53</v>
      </c>
      <c r="H703" s="13">
        <v>919</v>
      </c>
      <c r="I703" s="13">
        <v>975</v>
      </c>
      <c r="J703" s="9">
        <v>1</v>
      </c>
      <c r="K703" s="10"/>
      <c r="L703" s="14"/>
      <c r="M703" s="13">
        <f>G703*(100-$B$4)*(100-$B$5)/10000</f>
        <v>792.53</v>
      </c>
      <c r="N703" s="13">
        <f>L703*M703</f>
        <v>0</v>
      </c>
      <c r="O703" s="13">
        <f>E703*L703</f>
        <v>0</v>
      </c>
      <c r="P703" s="13">
        <f>F703*L703</f>
        <v>0</v>
      </c>
    </row>
    <row r="704" spans="1:16" s="1" customFormat="1" ht="72.95" customHeight="1" outlineLevel="4" x14ac:dyDescent="0.2">
      <c r="A704" s="22"/>
      <c r="B704" s="10" t="s">
        <v>839</v>
      </c>
      <c r="C704" s="10" t="s">
        <v>840</v>
      </c>
      <c r="D704" s="10" t="s">
        <v>23</v>
      </c>
      <c r="E704" s="11">
        <v>0.20949999999999999</v>
      </c>
      <c r="F704" s="12">
        <v>8.1999999999999998E-4</v>
      </c>
      <c r="G704" s="13">
        <v>792.53</v>
      </c>
      <c r="H704" s="13">
        <v>919</v>
      </c>
      <c r="I704" s="13">
        <v>975</v>
      </c>
      <c r="J704" s="9">
        <v>184</v>
      </c>
      <c r="K704" s="10"/>
      <c r="L704" s="14"/>
      <c r="M704" s="13">
        <f>G704*(100-$B$4)*(100-$B$5)/10000</f>
        <v>792.53</v>
      </c>
      <c r="N704" s="13">
        <f>L704*M704</f>
        <v>0</v>
      </c>
      <c r="O704" s="13">
        <f>E704*L704</f>
        <v>0</v>
      </c>
      <c r="P704" s="13">
        <f>F704*L704</f>
        <v>0</v>
      </c>
    </row>
    <row r="705" spans="1:16" s="1" customFormat="1" ht="72.95" customHeight="1" outlineLevel="4" x14ac:dyDescent="0.2">
      <c r="A705" s="22"/>
      <c r="B705" s="10" t="s">
        <v>841</v>
      </c>
      <c r="C705" s="10" t="s">
        <v>842</v>
      </c>
      <c r="D705" s="10" t="s">
        <v>23</v>
      </c>
      <c r="E705" s="11">
        <v>0.19550000000000001</v>
      </c>
      <c r="F705" s="12">
        <v>8.1999999999999998E-4</v>
      </c>
      <c r="G705" s="13">
        <v>776.65</v>
      </c>
      <c r="H705" s="13">
        <v>899</v>
      </c>
      <c r="I705" s="13">
        <v>949</v>
      </c>
      <c r="J705" s="9">
        <v>224</v>
      </c>
      <c r="K705" s="10"/>
      <c r="L705" s="14"/>
      <c r="M705" s="13">
        <f>G705*(100-$B$4)*(100-$B$5)/10000</f>
        <v>776.65</v>
      </c>
      <c r="N705" s="13">
        <f>L705*M705</f>
        <v>0</v>
      </c>
      <c r="O705" s="13">
        <f>E705*L705</f>
        <v>0</v>
      </c>
      <c r="P705" s="13">
        <f>F705*L705</f>
        <v>0</v>
      </c>
    </row>
    <row r="706" spans="1:16" s="1" customFormat="1" ht="72.95" customHeight="1" outlineLevel="4" x14ac:dyDescent="0.2">
      <c r="A706" s="22"/>
      <c r="B706" s="10" t="s">
        <v>843</v>
      </c>
      <c r="C706" s="10" t="s">
        <v>844</v>
      </c>
      <c r="D706" s="10" t="s">
        <v>23</v>
      </c>
      <c r="E706" s="11">
        <v>0.19550000000000001</v>
      </c>
      <c r="F706" s="12">
        <v>8.1999999999999998E-4</v>
      </c>
      <c r="G706" s="13">
        <v>776.65</v>
      </c>
      <c r="H706" s="13">
        <v>899</v>
      </c>
      <c r="I706" s="13">
        <v>949</v>
      </c>
      <c r="J706" s="9">
        <v>3</v>
      </c>
      <c r="K706" s="10"/>
      <c r="L706" s="14"/>
      <c r="M706" s="13">
        <f>G706*(100-$B$4)*(100-$B$5)/10000</f>
        <v>776.65</v>
      </c>
      <c r="N706" s="13">
        <f>L706*M706</f>
        <v>0</v>
      </c>
      <c r="O706" s="13">
        <f>E706*L706</f>
        <v>0</v>
      </c>
      <c r="P706" s="13">
        <f>F706*L706</f>
        <v>0</v>
      </c>
    </row>
    <row r="707" spans="1:16" s="1" customFormat="1" ht="72.95" customHeight="1" outlineLevel="4" x14ac:dyDescent="0.2">
      <c r="A707" s="22"/>
      <c r="B707" s="10" t="s">
        <v>845</v>
      </c>
      <c r="C707" s="10" t="s">
        <v>846</v>
      </c>
      <c r="D707" s="10" t="s">
        <v>23</v>
      </c>
      <c r="E707" s="11">
        <v>0.19550000000000001</v>
      </c>
      <c r="F707" s="12">
        <v>8.1999999999999998E-4</v>
      </c>
      <c r="G707" s="13">
        <v>554.29</v>
      </c>
      <c r="H707" s="13">
        <v>629</v>
      </c>
      <c r="I707" s="13">
        <v>669</v>
      </c>
      <c r="J707" s="9">
        <v>439</v>
      </c>
      <c r="K707" s="10"/>
      <c r="L707" s="14"/>
      <c r="M707" s="13">
        <f>G707*(100-$B$4)*(100-$B$5)/10000</f>
        <v>554.29</v>
      </c>
      <c r="N707" s="13">
        <f>L707*M707</f>
        <v>0</v>
      </c>
      <c r="O707" s="13">
        <f>E707*L707</f>
        <v>0</v>
      </c>
      <c r="P707" s="13">
        <f>F707*L707</f>
        <v>0</v>
      </c>
    </row>
    <row r="708" spans="1:16" s="1" customFormat="1" ht="72.95" customHeight="1" outlineLevel="4" x14ac:dyDescent="0.2">
      <c r="A708" s="22"/>
      <c r="B708" s="10" t="s">
        <v>847</v>
      </c>
      <c r="C708" s="10" t="s">
        <v>848</v>
      </c>
      <c r="D708" s="10" t="s">
        <v>23</v>
      </c>
      <c r="E708" s="11">
        <v>0.19550000000000001</v>
      </c>
      <c r="F708" s="12">
        <v>8.1999999999999998E-4</v>
      </c>
      <c r="G708" s="13">
        <v>776.65</v>
      </c>
      <c r="H708" s="13">
        <v>899</v>
      </c>
      <c r="I708" s="13">
        <v>949</v>
      </c>
      <c r="J708" s="9">
        <v>723</v>
      </c>
      <c r="K708" s="10"/>
      <c r="L708" s="14"/>
      <c r="M708" s="13">
        <f>G708*(100-$B$4)*(100-$B$5)/10000</f>
        <v>776.65</v>
      </c>
      <c r="N708" s="13">
        <f>L708*M708</f>
        <v>0</v>
      </c>
      <c r="O708" s="13">
        <f>E708*L708</f>
        <v>0</v>
      </c>
      <c r="P708" s="13">
        <f>F708*L708</f>
        <v>0</v>
      </c>
    </row>
    <row r="709" spans="1:16" s="1" customFormat="1" ht="72.95" customHeight="1" outlineLevel="4" x14ac:dyDescent="0.2">
      <c r="A709" s="22"/>
      <c r="B709" s="10" t="s">
        <v>849</v>
      </c>
      <c r="C709" s="10" t="s">
        <v>850</v>
      </c>
      <c r="D709" s="10" t="s">
        <v>23</v>
      </c>
      <c r="E709" s="11">
        <v>0.23499999999999999</v>
      </c>
      <c r="F709" s="12">
        <v>8.1999999999999998E-4</v>
      </c>
      <c r="G709" s="13">
        <v>554.29</v>
      </c>
      <c r="H709" s="13">
        <v>629</v>
      </c>
      <c r="I709" s="13">
        <v>669</v>
      </c>
      <c r="J709" s="9">
        <v>24</v>
      </c>
      <c r="K709" s="10"/>
      <c r="L709" s="14"/>
      <c r="M709" s="13">
        <f>G709*(100-$B$4)*(100-$B$5)/10000</f>
        <v>554.29</v>
      </c>
      <c r="N709" s="13">
        <f>L709*M709</f>
        <v>0</v>
      </c>
      <c r="O709" s="13">
        <f>E709*L709</f>
        <v>0</v>
      </c>
      <c r="P709" s="13">
        <f>F709*L709</f>
        <v>0</v>
      </c>
    </row>
    <row r="710" spans="1:16" s="1" customFormat="1" ht="72.95" customHeight="1" outlineLevel="4" x14ac:dyDescent="0.2">
      <c r="A710" s="22"/>
      <c r="B710" s="10" t="s">
        <v>851</v>
      </c>
      <c r="C710" s="10" t="s">
        <v>852</v>
      </c>
      <c r="D710" s="10" t="s">
        <v>23</v>
      </c>
      <c r="E710" s="11">
        <v>0.22500000000000001</v>
      </c>
      <c r="F710" s="12">
        <v>8.1999999999999998E-4</v>
      </c>
      <c r="G710" s="13">
        <v>554.29</v>
      </c>
      <c r="H710" s="13">
        <v>629</v>
      </c>
      <c r="I710" s="13">
        <v>669</v>
      </c>
      <c r="J710" s="9">
        <v>946</v>
      </c>
      <c r="K710" s="10"/>
      <c r="L710" s="14"/>
      <c r="M710" s="13">
        <f>G710*(100-$B$4)*(100-$B$5)/10000</f>
        <v>554.29</v>
      </c>
      <c r="N710" s="13">
        <f>L710*M710</f>
        <v>0</v>
      </c>
      <c r="O710" s="13">
        <f>E710*L710</f>
        <v>0</v>
      </c>
      <c r="P710" s="13">
        <f>F710*L710</f>
        <v>0</v>
      </c>
    </row>
    <row r="711" spans="1:16" s="1" customFormat="1" ht="72.95" customHeight="1" outlineLevel="4" x14ac:dyDescent="0.2">
      <c r="A711" s="22"/>
      <c r="B711" s="10" t="s">
        <v>853</v>
      </c>
      <c r="C711" s="10" t="s">
        <v>854</v>
      </c>
      <c r="D711" s="10" t="s">
        <v>23</v>
      </c>
      <c r="E711" s="11">
        <v>0.22500000000000001</v>
      </c>
      <c r="F711" s="12">
        <v>8.1999999999999998E-4</v>
      </c>
      <c r="G711" s="13">
        <v>554.29</v>
      </c>
      <c r="H711" s="13">
        <v>629</v>
      </c>
      <c r="I711" s="13">
        <v>669</v>
      </c>
      <c r="J711" s="9">
        <v>136</v>
      </c>
      <c r="K711" s="10"/>
      <c r="L711" s="14"/>
      <c r="M711" s="13">
        <f>G711*(100-$B$4)*(100-$B$5)/10000</f>
        <v>554.29</v>
      </c>
      <c r="N711" s="13">
        <f>L711*M711</f>
        <v>0</v>
      </c>
      <c r="O711" s="13">
        <f>E711*L711</f>
        <v>0</v>
      </c>
      <c r="P711" s="13">
        <f>F711*L711</f>
        <v>0</v>
      </c>
    </row>
    <row r="712" spans="1:16" s="1" customFormat="1" ht="72.95" customHeight="1" outlineLevel="4" x14ac:dyDescent="0.2">
      <c r="A712" s="22"/>
      <c r="B712" s="10" t="s">
        <v>855</v>
      </c>
      <c r="C712" s="10" t="s">
        <v>856</v>
      </c>
      <c r="D712" s="10" t="s">
        <v>23</v>
      </c>
      <c r="E712" s="11">
        <v>0.20880000000000001</v>
      </c>
      <c r="F712" s="12">
        <v>8.1999999999999998E-4</v>
      </c>
      <c r="G712" s="13">
        <v>554.29</v>
      </c>
      <c r="H712" s="13">
        <v>629</v>
      </c>
      <c r="I712" s="13">
        <v>669</v>
      </c>
      <c r="J712" s="9">
        <v>180</v>
      </c>
      <c r="K712" s="10"/>
      <c r="L712" s="14"/>
      <c r="M712" s="13">
        <f>G712*(100-$B$4)*(100-$B$5)/10000</f>
        <v>554.29</v>
      </c>
      <c r="N712" s="13">
        <f>L712*M712</f>
        <v>0</v>
      </c>
      <c r="O712" s="13">
        <f>E712*L712</f>
        <v>0</v>
      </c>
      <c r="P712" s="13">
        <f>F712*L712</f>
        <v>0</v>
      </c>
    </row>
    <row r="713" spans="1:16" s="1" customFormat="1" ht="72.95" customHeight="1" outlineLevel="4" x14ac:dyDescent="0.2">
      <c r="A713" s="22"/>
      <c r="B713" s="10" t="s">
        <v>857</v>
      </c>
      <c r="C713" s="10" t="s">
        <v>858</v>
      </c>
      <c r="D713" s="10" t="s">
        <v>23</v>
      </c>
      <c r="E713" s="11">
        <v>0.20930000000000001</v>
      </c>
      <c r="F713" s="12">
        <v>8.1999999999999998E-4</v>
      </c>
      <c r="G713" s="13">
        <v>554.29</v>
      </c>
      <c r="H713" s="13">
        <v>629</v>
      </c>
      <c r="I713" s="13">
        <v>669</v>
      </c>
      <c r="J713" s="9">
        <v>3</v>
      </c>
      <c r="K713" s="10"/>
      <c r="L713" s="14"/>
      <c r="M713" s="13">
        <f>G713*(100-$B$4)*(100-$B$5)/10000</f>
        <v>554.29</v>
      </c>
      <c r="N713" s="13">
        <f>L713*M713</f>
        <v>0</v>
      </c>
      <c r="O713" s="13">
        <f>E713*L713</f>
        <v>0</v>
      </c>
      <c r="P713" s="13">
        <f>F713*L713</f>
        <v>0</v>
      </c>
    </row>
    <row r="714" spans="1:16" s="1" customFormat="1" ht="72.95" customHeight="1" outlineLevel="4" x14ac:dyDescent="0.2">
      <c r="A714" s="22"/>
      <c r="B714" s="10" t="s">
        <v>859</v>
      </c>
      <c r="C714" s="10" t="s">
        <v>860</v>
      </c>
      <c r="D714" s="10" t="s">
        <v>23</v>
      </c>
      <c r="E714" s="11">
        <v>0.1925</v>
      </c>
      <c r="F714" s="12">
        <v>6.7000000000000002E-4</v>
      </c>
      <c r="G714" s="13">
        <v>627.35</v>
      </c>
      <c r="H714" s="13">
        <v>715</v>
      </c>
      <c r="I714" s="13">
        <v>759</v>
      </c>
      <c r="J714" s="9">
        <v>1</v>
      </c>
      <c r="K714" s="10"/>
      <c r="L714" s="14"/>
      <c r="M714" s="13">
        <f>G714*(100-$B$4)*(100-$B$5)/10000</f>
        <v>627.35</v>
      </c>
      <c r="N714" s="13">
        <f>L714*M714</f>
        <v>0</v>
      </c>
      <c r="O714" s="13">
        <f>E714*L714</f>
        <v>0</v>
      </c>
      <c r="P714" s="13">
        <f>F714*L714</f>
        <v>0</v>
      </c>
    </row>
    <row r="715" spans="1:16" s="1" customFormat="1" ht="72.95" customHeight="1" outlineLevel="4" x14ac:dyDescent="0.2">
      <c r="A715" s="22"/>
      <c r="B715" s="10" t="s">
        <v>861</v>
      </c>
      <c r="C715" s="10" t="s">
        <v>862</v>
      </c>
      <c r="D715" s="10" t="s">
        <v>23</v>
      </c>
      <c r="E715" s="11">
        <v>0.17799999999999999</v>
      </c>
      <c r="F715" s="12">
        <v>6.7000000000000002E-4</v>
      </c>
      <c r="G715" s="13">
        <v>459</v>
      </c>
      <c r="H715" s="13">
        <v>529</v>
      </c>
      <c r="I715" s="13">
        <v>559</v>
      </c>
      <c r="J715" s="9">
        <v>1</v>
      </c>
      <c r="K715" s="10"/>
      <c r="L715" s="14"/>
      <c r="M715" s="13">
        <f>G715*(100-$B$4)*(100-$B$5)/10000</f>
        <v>459</v>
      </c>
      <c r="N715" s="13">
        <f>L715*M715</f>
        <v>0</v>
      </c>
      <c r="O715" s="13">
        <f>E715*L715</f>
        <v>0</v>
      </c>
      <c r="P715" s="13">
        <f>F715*L715</f>
        <v>0</v>
      </c>
    </row>
    <row r="716" spans="1:16" s="1" customFormat="1" ht="72.95" customHeight="1" outlineLevel="4" x14ac:dyDescent="0.2">
      <c r="A716" s="22"/>
      <c r="B716" s="10" t="s">
        <v>863</v>
      </c>
      <c r="C716" s="10" t="s">
        <v>864</v>
      </c>
      <c r="D716" s="10" t="s">
        <v>23</v>
      </c>
      <c r="E716" s="11">
        <v>0.185</v>
      </c>
      <c r="F716" s="12">
        <v>6.7000000000000002E-4</v>
      </c>
      <c r="G716" s="13">
        <v>459</v>
      </c>
      <c r="H716" s="13">
        <v>529</v>
      </c>
      <c r="I716" s="13">
        <v>559</v>
      </c>
      <c r="J716" s="10"/>
      <c r="K716" s="10"/>
      <c r="L716" s="14"/>
      <c r="M716" s="13">
        <f>G716*(100-$B$4)*(100-$B$5)/10000</f>
        <v>459</v>
      </c>
      <c r="N716" s="13">
        <f>L716*M716</f>
        <v>0</v>
      </c>
      <c r="O716" s="13">
        <f>E716*L716</f>
        <v>0</v>
      </c>
      <c r="P716" s="13">
        <f>F716*L716</f>
        <v>0</v>
      </c>
    </row>
    <row r="717" spans="1:16" s="1" customFormat="1" ht="72.95" customHeight="1" outlineLevel="4" x14ac:dyDescent="0.2">
      <c r="A717" s="22"/>
      <c r="B717" s="10" t="s">
        <v>865</v>
      </c>
      <c r="C717" s="10" t="s">
        <v>866</v>
      </c>
      <c r="D717" s="10" t="s">
        <v>23</v>
      </c>
      <c r="E717" s="11">
        <v>0.17749999999999999</v>
      </c>
      <c r="F717" s="12">
        <v>6.7000000000000002E-4</v>
      </c>
      <c r="G717" s="13">
        <v>627.35</v>
      </c>
      <c r="H717" s="13">
        <v>715</v>
      </c>
      <c r="I717" s="13">
        <v>759</v>
      </c>
      <c r="J717" s="9">
        <v>88</v>
      </c>
      <c r="K717" s="10"/>
      <c r="L717" s="14"/>
      <c r="M717" s="13">
        <f>G717*(100-$B$4)*(100-$B$5)/10000</f>
        <v>627.35</v>
      </c>
      <c r="N717" s="13">
        <f>L717*M717</f>
        <v>0</v>
      </c>
      <c r="O717" s="13">
        <f>E717*L717</f>
        <v>0</v>
      </c>
      <c r="P717" s="13">
        <f>F717*L717</f>
        <v>0</v>
      </c>
    </row>
    <row r="718" spans="1:16" s="1" customFormat="1" ht="72.95" customHeight="1" outlineLevel="4" x14ac:dyDescent="0.2">
      <c r="A718" s="22"/>
      <c r="B718" s="10" t="s">
        <v>867</v>
      </c>
      <c r="C718" s="10" t="s">
        <v>868</v>
      </c>
      <c r="D718" s="10" t="s">
        <v>23</v>
      </c>
      <c r="E718" s="11">
        <v>0.17749999999999999</v>
      </c>
      <c r="F718" s="12">
        <v>6.7000000000000002E-4</v>
      </c>
      <c r="G718" s="13">
        <v>459</v>
      </c>
      <c r="H718" s="13">
        <v>529</v>
      </c>
      <c r="I718" s="13">
        <v>559</v>
      </c>
      <c r="J718" s="9">
        <v>152</v>
      </c>
      <c r="K718" s="10"/>
      <c r="L718" s="14"/>
      <c r="M718" s="13">
        <f>G718*(100-$B$4)*(100-$B$5)/10000</f>
        <v>459</v>
      </c>
      <c r="N718" s="13">
        <f>L718*M718</f>
        <v>0</v>
      </c>
      <c r="O718" s="13">
        <f>E718*L718</f>
        <v>0</v>
      </c>
      <c r="P718" s="13">
        <f>F718*L718</f>
        <v>0</v>
      </c>
    </row>
    <row r="719" spans="1:16" s="1" customFormat="1" ht="72.95" customHeight="1" outlineLevel="4" x14ac:dyDescent="0.2">
      <c r="A719" s="22"/>
      <c r="B719" s="10" t="s">
        <v>869</v>
      </c>
      <c r="C719" s="10" t="s">
        <v>870</v>
      </c>
      <c r="D719" s="10" t="s">
        <v>23</v>
      </c>
      <c r="E719" s="11">
        <v>0.20499999999999999</v>
      </c>
      <c r="F719" s="12">
        <v>7.3999999999999999E-4</v>
      </c>
      <c r="G719" s="13">
        <v>627.35</v>
      </c>
      <c r="H719" s="13">
        <v>715</v>
      </c>
      <c r="I719" s="13">
        <v>759</v>
      </c>
      <c r="J719" s="9">
        <v>33</v>
      </c>
      <c r="K719" s="10"/>
      <c r="L719" s="14"/>
      <c r="M719" s="13">
        <f>G719*(100-$B$4)*(100-$B$5)/10000</f>
        <v>627.35</v>
      </c>
      <c r="N719" s="13">
        <f>L719*M719</f>
        <v>0</v>
      </c>
      <c r="O719" s="13">
        <f>E719*L719</f>
        <v>0</v>
      </c>
      <c r="P719" s="13">
        <f>F719*L719</f>
        <v>0</v>
      </c>
    </row>
    <row r="720" spans="1:16" s="1" customFormat="1" ht="72.95" customHeight="1" outlineLevel="4" x14ac:dyDescent="0.2">
      <c r="A720" s="22"/>
      <c r="B720" s="10" t="s">
        <v>871</v>
      </c>
      <c r="C720" s="10" t="s">
        <v>872</v>
      </c>
      <c r="D720" s="10" t="s">
        <v>23</v>
      </c>
      <c r="E720" s="11">
        <v>0.20699999999999999</v>
      </c>
      <c r="F720" s="12">
        <v>7.3999999999999999E-4</v>
      </c>
      <c r="G720" s="13">
        <v>459</v>
      </c>
      <c r="H720" s="13">
        <v>529</v>
      </c>
      <c r="I720" s="13">
        <v>559</v>
      </c>
      <c r="J720" s="9">
        <v>314</v>
      </c>
      <c r="K720" s="10"/>
      <c r="L720" s="14"/>
      <c r="M720" s="13">
        <f>G720*(100-$B$4)*(100-$B$5)/10000</f>
        <v>459</v>
      </c>
      <c r="N720" s="13">
        <f>L720*M720</f>
        <v>0</v>
      </c>
      <c r="O720" s="13">
        <f>E720*L720</f>
        <v>0</v>
      </c>
      <c r="P720" s="13">
        <f>F720*L720</f>
        <v>0</v>
      </c>
    </row>
    <row r="721" spans="1:16" s="1" customFormat="1" ht="72.95" customHeight="1" outlineLevel="4" x14ac:dyDescent="0.2">
      <c r="A721" s="22"/>
      <c r="B721" s="10" t="s">
        <v>873</v>
      </c>
      <c r="C721" s="10" t="s">
        <v>874</v>
      </c>
      <c r="D721" s="10" t="s">
        <v>23</v>
      </c>
      <c r="E721" s="11">
        <v>0.18379999999999999</v>
      </c>
      <c r="F721" s="12">
        <v>7.3999999999999999E-4</v>
      </c>
      <c r="G721" s="13">
        <v>459</v>
      </c>
      <c r="H721" s="13">
        <v>529</v>
      </c>
      <c r="I721" s="13">
        <v>559</v>
      </c>
      <c r="J721" s="9">
        <v>692</v>
      </c>
      <c r="K721" s="10"/>
      <c r="L721" s="14"/>
      <c r="M721" s="13">
        <f>G721*(100-$B$4)*(100-$B$5)/10000</f>
        <v>459</v>
      </c>
      <c r="N721" s="13">
        <f>L721*M721</f>
        <v>0</v>
      </c>
      <c r="O721" s="13">
        <f>E721*L721</f>
        <v>0</v>
      </c>
      <c r="P721" s="13">
        <f>F721*L721</f>
        <v>0</v>
      </c>
    </row>
    <row r="722" spans="1:16" s="1" customFormat="1" ht="72.95" customHeight="1" outlineLevel="4" x14ac:dyDescent="0.2">
      <c r="A722" s="22"/>
      <c r="B722" s="10" t="s">
        <v>875</v>
      </c>
      <c r="C722" s="10" t="s">
        <v>876</v>
      </c>
      <c r="D722" s="10" t="s">
        <v>23</v>
      </c>
      <c r="E722" s="11">
        <v>0.22</v>
      </c>
      <c r="F722" s="12">
        <v>7.3999999999999999E-4</v>
      </c>
      <c r="G722" s="13">
        <v>627.35</v>
      </c>
      <c r="H722" s="13">
        <v>715</v>
      </c>
      <c r="I722" s="13">
        <v>759</v>
      </c>
      <c r="J722" s="10"/>
      <c r="K722" s="10"/>
      <c r="L722" s="14"/>
      <c r="M722" s="13">
        <f>G722*(100-$B$4)*(100-$B$5)/10000</f>
        <v>627.35</v>
      </c>
      <c r="N722" s="13">
        <f>L722*M722</f>
        <v>0</v>
      </c>
      <c r="O722" s="13">
        <f>E722*L722</f>
        <v>0</v>
      </c>
      <c r="P722" s="13">
        <f>F722*L722</f>
        <v>0</v>
      </c>
    </row>
    <row r="723" spans="1:16" s="1" customFormat="1" ht="72.95" customHeight="1" outlineLevel="4" x14ac:dyDescent="0.2">
      <c r="A723" s="22"/>
      <c r="B723" s="10" t="s">
        <v>877</v>
      </c>
      <c r="C723" s="10" t="s">
        <v>878</v>
      </c>
      <c r="D723" s="10" t="s">
        <v>23</v>
      </c>
      <c r="E723" s="11">
        <v>0.1915</v>
      </c>
      <c r="F723" s="12">
        <v>6.7000000000000002E-4</v>
      </c>
      <c r="G723" s="13">
        <v>459</v>
      </c>
      <c r="H723" s="13">
        <v>529</v>
      </c>
      <c r="I723" s="13">
        <v>559</v>
      </c>
      <c r="J723" s="10"/>
      <c r="K723" s="10"/>
      <c r="L723" s="14"/>
      <c r="M723" s="13">
        <f>G723*(100-$B$4)*(100-$B$5)/10000</f>
        <v>459</v>
      </c>
      <c r="N723" s="13">
        <f>L723*M723</f>
        <v>0</v>
      </c>
      <c r="O723" s="13">
        <f>E723*L723</f>
        <v>0</v>
      </c>
      <c r="P723" s="13">
        <f>F723*L723</f>
        <v>0</v>
      </c>
    </row>
    <row r="724" spans="1:16" s="1" customFormat="1" ht="72.95" customHeight="1" outlineLevel="4" x14ac:dyDescent="0.2">
      <c r="A724" s="22"/>
      <c r="B724" s="10" t="s">
        <v>879</v>
      </c>
      <c r="C724" s="10" t="s">
        <v>880</v>
      </c>
      <c r="D724" s="10" t="s">
        <v>23</v>
      </c>
      <c r="E724" s="11">
        <v>0.2</v>
      </c>
      <c r="F724" s="12">
        <v>6.7000000000000002E-4</v>
      </c>
      <c r="G724" s="13">
        <v>459</v>
      </c>
      <c r="H724" s="13">
        <v>529</v>
      </c>
      <c r="I724" s="13">
        <v>559</v>
      </c>
      <c r="J724" s="10"/>
      <c r="K724" s="10"/>
      <c r="L724" s="14"/>
      <c r="M724" s="13">
        <f>G724*(100-$B$4)*(100-$B$5)/10000</f>
        <v>459</v>
      </c>
      <c r="N724" s="13">
        <f>L724*M724</f>
        <v>0</v>
      </c>
      <c r="O724" s="13">
        <f>E724*L724</f>
        <v>0</v>
      </c>
      <c r="P724" s="13">
        <f>F724*L724</f>
        <v>0</v>
      </c>
    </row>
    <row r="725" spans="1:16" s="1" customFormat="1" ht="72.95" customHeight="1" outlineLevel="4" x14ac:dyDescent="0.2">
      <c r="A725" s="22"/>
      <c r="B725" s="10" t="s">
        <v>881</v>
      </c>
      <c r="C725" s="10" t="s">
        <v>882</v>
      </c>
      <c r="D725" s="10" t="s">
        <v>23</v>
      </c>
      <c r="E725" s="11">
        <v>0.2175</v>
      </c>
      <c r="F725" s="12">
        <v>7.3999999999999999E-4</v>
      </c>
      <c r="G725" s="13">
        <v>459</v>
      </c>
      <c r="H725" s="13">
        <v>529</v>
      </c>
      <c r="I725" s="13">
        <v>559</v>
      </c>
      <c r="J725" s="9">
        <v>1</v>
      </c>
      <c r="K725" s="10"/>
      <c r="L725" s="14"/>
      <c r="M725" s="13">
        <f>G725*(100-$B$4)*(100-$B$5)/10000</f>
        <v>459</v>
      </c>
      <c r="N725" s="13">
        <f>L725*M725</f>
        <v>0</v>
      </c>
      <c r="O725" s="13">
        <f>E725*L725</f>
        <v>0</v>
      </c>
      <c r="P725" s="13">
        <f>F725*L725</f>
        <v>0</v>
      </c>
    </row>
    <row r="726" spans="1:16" s="1" customFormat="1" ht="72.95" customHeight="1" outlineLevel="4" x14ac:dyDescent="0.2">
      <c r="A726" s="22"/>
      <c r="B726" s="10" t="s">
        <v>883</v>
      </c>
      <c r="C726" s="10" t="s">
        <v>884</v>
      </c>
      <c r="D726" s="10" t="s">
        <v>23</v>
      </c>
      <c r="E726" s="11">
        <v>0.2</v>
      </c>
      <c r="F726" s="12">
        <v>6.7000000000000002E-4</v>
      </c>
      <c r="G726" s="13">
        <v>459</v>
      </c>
      <c r="H726" s="13">
        <v>529</v>
      </c>
      <c r="I726" s="13">
        <v>559</v>
      </c>
      <c r="J726" s="9">
        <v>258</v>
      </c>
      <c r="K726" s="10"/>
      <c r="L726" s="14"/>
      <c r="M726" s="13">
        <f>G726*(100-$B$4)*(100-$B$5)/10000</f>
        <v>459</v>
      </c>
      <c r="N726" s="13">
        <f>L726*M726</f>
        <v>0</v>
      </c>
      <c r="O726" s="13">
        <f>E726*L726</f>
        <v>0</v>
      </c>
      <c r="P726" s="13">
        <f>F726*L726</f>
        <v>0</v>
      </c>
    </row>
    <row r="727" spans="1:16" s="1" customFormat="1" ht="72.95" customHeight="1" outlineLevel="4" x14ac:dyDescent="0.2">
      <c r="A727" s="22"/>
      <c r="B727" s="10" t="s">
        <v>885</v>
      </c>
      <c r="C727" s="10" t="s">
        <v>886</v>
      </c>
      <c r="D727" s="10" t="s">
        <v>23</v>
      </c>
      <c r="E727" s="11">
        <v>0.1333</v>
      </c>
      <c r="F727" s="12">
        <v>3.8999999999999999E-4</v>
      </c>
      <c r="G727" s="13">
        <v>713.12</v>
      </c>
      <c r="H727" s="13">
        <v>819</v>
      </c>
      <c r="I727" s="13">
        <v>869</v>
      </c>
      <c r="J727" s="10"/>
      <c r="K727" s="10"/>
      <c r="L727" s="14"/>
      <c r="M727" s="13">
        <f>G727*(100-$B$4)*(100-$B$5)/10000</f>
        <v>713.12</v>
      </c>
      <c r="N727" s="13">
        <f>L727*M727</f>
        <v>0</v>
      </c>
      <c r="O727" s="13">
        <f>E727*L727</f>
        <v>0</v>
      </c>
      <c r="P727" s="13">
        <f>F727*L727</f>
        <v>0</v>
      </c>
    </row>
    <row r="728" spans="1:16" s="1" customFormat="1" ht="72.95" customHeight="1" outlineLevel="4" x14ac:dyDescent="0.2">
      <c r="A728" s="22"/>
      <c r="B728" s="10" t="s">
        <v>887</v>
      </c>
      <c r="C728" s="10" t="s">
        <v>888</v>
      </c>
      <c r="D728" s="10" t="s">
        <v>23</v>
      </c>
      <c r="E728" s="11">
        <v>0.1333</v>
      </c>
      <c r="F728" s="12">
        <v>3.8999999999999999E-4</v>
      </c>
      <c r="G728" s="13">
        <v>713.12</v>
      </c>
      <c r="H728" s="13">
        <v>819</v>
      </c>
      <c r="I728" s="13">
        <v>869</v>
      </c>
      <c r="J728" s="9">
        <v>1</v>
      </c>
      <c r="K728" s="10"/>
      <c r="L728" s="14"/>
      <c r="M728" s="13">
        <f>G728*(100-$B$4)*(100-$B$5)/10000</f>
        <v>713.12</v>
      </c>
      <c r="N728" s="13">
        <f>L728*M728</f>
        <v>0</v>
      </c>
      <c r="O728" s="13">
        <f>E728*L728</f>
        <v>0</v>
      </c>
      <c r="P728" s="13">
        <f>F728*L728</f>
        <v>0</v>
      </c>
    </row>
    <row r="729" spans="1:16" s="1" customFormat="1" ht="72.95" customHeight="1" outlineLevel="4" x14ac:dyDescent="0.2">
      <c r="A729" s="22"/>
      <c r="B729" s="10" t="s">
        <v>889</v>
      </c>
      <c r="C729" s="10" t="s">
        <v>890</v>
      </c>
      <c r="D729" s="10" t="s">
        <v>23</v>
      </c>
      <c r="E729" s="11">
        <v>0.1333</v>
      </c>
      <c r="F729" s="12">
        <v>3.8999999999999999E-4</v>
      </c>
      <c r="G729" s="13">
        <v>713.12</v>
      </c>
      <c r="H729" s="13">
        <v>819</v>
      </c>
      <c r="I729" s="13">
        <v>869</v>
      </c>
      <c r="J729" s="9">
        <v>3</v>
      </c>
      <c r="K729" s="10"/>
      <c r="L729" s="14"/>
      <c r="M729" s="13">
        <f>G729*(100-$B$4)*(100-$B$5)/10000</f>
        <v>713.12</v>
      </c>
      <c r="N729" s="13">
        <f>L729*M729</f>
        <v>0</v>
      </c>
      <c r="O729" s="13">
        <f>E729*L729</f>
        <v>0</v>
      </c>
      <c r="P729" s="13">
        <f>F729*L729</f>
        <v>0</v>
      </c>
    </row>
    <row r="730" spans="1:16" s="1" customFormat="1" ht="72.95" customHeight="1" outlineLevel="4" x14ac:dyDescent="0.2">
      <c r="A730" s="22"/>
      <c r="B730" s="10" t="s">
        <v>891</v>
      </c>
      <c r="C730" s="10" t="s">
        <v>892</v>
      </c>
      <c r="D730" s="10" t="s">
        <v>23</v>
      </c>
      <c r="E730" s="11">
        <v>0.1</v>
      </c>
      <c r="F730" s="12">
        <v>2.9E-4</v>
      </c>
      <c r="G730" s="13">
        <v>713.12</v>
      </c>
      <c r="H730" s="13">
        <v>819</v>
      </c>
      <c r="I730" s="13">
        <v>869</v>
      </c>
      <c r="J730" s="10"/>
      <c r="K730" s="10"/>
      <c r="L730" s="14"/>
      <c r="M730" s="13">
        <f>G730*(100-$B$4)*(100-$B$5)/10000</f>
        <v>713.12</v>
      </c>
      <c r="N730" s="13">
        <f>L730*M730</f>
        <v>0</v>
      </c>
      <c r="O730" s="13">
        <f>E730*L730</f>
        <v>0</v>
      </c>
      <c r="P730" s="13">
        <f>F730*L730</f>
        <v>0</v>
      </c>
    </row>
    <row r="731" spans="1:16" s="1" customFormat="1" ht="72.95" customHeight="1" outlineLevel="4" x14ac:dyDescent="0.2">
      <c r="A731" s="22"/>
      <c r="B731" s="10" t="s">
        <v>893</v>
      </c>
      <c r="C731" s="10" t="s">
        <v>894</v>
      </c>
      <c r="D731" s="10" t="s">
        <v>23</v>
      </c>
      <c r="E731" s="11">
        <v>0.14330000000000001</v>
      </c>
      <c r="F731" s="12">
        <v>4.6999999999999999E-4</v>
      </c>
      <c r="G731" s="13">
        <v>792.53</v>
      </c>
      <c r="H731" s="13">
        <v>919</v>
      </c>
      <c r="I731" s="13">
        <v>975</v>
      </c>
      <c r="J731" s="9">
        <v>11</v>
      </c>
      <c r="K731" s="10"/>
      <c r="L731" s="14"/>
      <c r="M731" s="13">
        <f>G731*(100-$B$4)*(100-$B$5)/10000</f>
        <v>792.53</v>
      </c>
      <c r="N731" s="13">
        <f>L731*M731</f>
        <v>0</v>
      </c>
      <c r="O731" s="13">
        <f>E731*L731</f>
        <v>0</v>
      </c>
      <c r="P731" s="13">
        <f>F731*L731</f>
        <v>0</v>
      </c>
    </row>
    <row r="732" spans="1:16" s="1" customFormat="1" ht="72.95" customHeight="1" outlineLevel="4" x14ac:dyDescent="0.2">
      <c r="A732" s="22"/>
      <c r="B732" s="10" t="s">
        <v>895</v>
      </c>
      <c r="C732" s="10" t="s">
        <v>896</v>
      </c>
      <c r="D732" s="10" t="s">
        <v>23</v>
      </c>
      <c r="E732" s="11">
        <v>9.2499999999999999E-2</v>
      </c>
      <c r="F732" s="12">
        <v>3.5E-4</v>
      </c>
      <c r="G732" s="13">
        <v>792.53</v>
      </c>
      <c r="H732" s="13">
        <v>919</v>
      </c>
      <c r="I732" s="13">
        <v>975</v>
      </c>
      <c r="J732" s="10"/>
      <c r="K732" s="10"/>
      <c r="L732" s="14"/>
      <c r="M732" s="13">
        <f>G732*(100-$B$4)*(100-$B$5)/10000</f>
        <v>792.53</v>
      </c>
      <c r="N732" s="13">
        <f>L732*M732</f>
        <v>0</v>
      </c>
      <c r="O732" s="13">
        <f>E732*L732</f>
        <v>0</v>
      </c>
      <c r="P732" s="13">
        <f>F732*L732</f>
        <v>0</v>
      </c>
    </row>
    <row r="733" spans="1:16" s="1" customFormat="1" ht="72.95" customHeight="1" outlineLevel="4" x14ac:dyDescent="0.2">
      <c r="A733" s="22"/>
      <c r="B733" s="10" t="s">
        <v>897</v>
      </c>
      <c r="C733" s="10" t="s">
        <v>898</v>
      </c>
      <c r="D733" s="10" t="s">
        <v>23</v>
      </c>
      <c r="E733" s="11">
        <v>0.14330000000000001</v>
      </c>
      <c r="F733" s="12">
        <v>4.6999999999999999E-4</v>
      </c>
      <c r="G733" s="13">
        <v>792.53</v>
      </c>
      <c r="H733" s="13">
        <v>919</v>
      </c>
      <c r="I733" s="13">
        <v>975</v>
      </c>
      <c r="J733" s="10"/>
      <c r="K733" s="10"/>
      <c r="L733" s="14"/>
      <c r="M733" s="13">
        <f>G733*(100-$B$4)*(100-$B$5)/10000</f>
        <v>792.53</v>
      </c>
      <c r="N733" s="13">
        <f>L733*M733</f>
        <v>0</v>
      </c>
      <c r="O733" s="13">
        <f>E733*L733</f>
        <v>0</v>
      </c>
      <c r="P733" s="13">
        <f>F733*L733</f>
        <v>0</v>
      </c>
    </row>
    <row r="734" spans="1:16" s="1" customFormat="1" ht="72.95" customHeight="1" outlineLevel="4" x14ac:dyDescent="0.2">
      <c r="A734" s="22"/>
      <c r="B734" s="10" t="s">
        <v>899</v>
      </c>
      <c r="C734" s="10" t="s">
        <v>900</v>
      </c>
      <c r="D734" s="10" t="s">
        <v>23</v>
      </c>
      <c r="E734" s="11">
        <v>0.14330000000000001</v>
      </c>
      <c r="F734" s="12">
        <v>4.6999999999999999E-4</v>
      </c>
      <c r="G734" s="13">
        <v>554.29</v>
      </c>
      <c r="H734" s="13">
        <v>629</v>
      </c>
      <c r="I734" s="13">
        <v>669</v>
      </c>
      <c r="J734" s="10"/>
      <c r="K734" s="10"/>
      <c r="L734" s="14"/>
      <c r="M734" s="13">
        <f>G734*(100-$B$4)*(100-$B$5)/10000</f>
        <v>554.29</v>
      </c>
      <c r="N734" s="13">
        <f>L734*M734</f>
        <v>0</v>
      </c>
      <c r="O734" s="13">
        <f>E734*L734</f>
        <v>0</v>
      </c>
      <c r="P734" s="13">
        <f>F734*L734</f>
        <v>0</v>
      </c>
    </row>
    <row r="735" spans="1:16" s="1" customFormat="1" ht="72.95" customHeight="1" outlineLevel="4" x14ac:dyDescent="0.2">
      <c r="A735" s="22"/>
      <c r="B735" s="10" t="s">
        <v>901</v>
      </c>
      <c r="C735" s="10" t="s">
        <v>902</v>
      </c>
      <c r="D735" s="10" t="s">
        <v>23</v>
      </c>
      <c r="E735" s="11">
        <v>0.1633</v>
      </c>
      <c r="F735" s="12">
        <v>6.4999999999999997E-4</v>
      </c>
      <c r="G735" s="13">
        <v>554.29</v>
      </c>
      <c r="H735" s="13">
        <v>629</v>
      </c>
      <c r="I735" s="13">
        <v>669</v>
      </c>
      <c r="J735" s="9">
        <v>447</v>
      </c>
      <c r="K735" s="10"/>
      <c r="L735" s="14"/>
      <c r="M735" s="13">
        <f>G735*(100-$B$4)*(100-$B$5)/10000</f>
        <v>554.29</v>
      </c>
      <c r="N735" s="13">
        <f>L735*M735</f>
        <v>0</v>
      </c>
      <c r="O735" s="13">
        <f>E735*L735</f>
        <v>0</v>
      </c>
      <c r="P735" s="13">
        <f>F735*L735</f>
        <v>0</v>
      </c>
    </row>
    <row r="736" spans="1:16" s="1" customFormat="1" ht="72.95" customHeight="1" outlineLevel="4" x14ac:dyDescent="0.2">
      <c r="A736" s="22"/>
      <c r="B736" s="10" t="s">
        <v>903</v>
      </c>
      <c r="C736" s="10" t="s">
        <v>904</v>
      </c>
      <c r="D736" s="10" t="s">
        <v>23</v>
      </c>
      <c r="E736" s="11">
        <v>0.2</v>
      </c>
      <c r="F736" s="12">
        <v>1.06E-3</v>
      </c>
      <c r="G736" s="13">
        <v>1014.88</v>
      </c>
      <c r="H736" s="13">
        <v>1175</v>
      </c>
      <c r="I736" s="13">
        <v>1239</v>
      </c>
      <c r="J736" s="10"/>
      <c r="K736" s="10"/>
      <c r="L736" s="14"/>
      <c r="M736" s="13">
        <f>G736*(100-$B$4)*(100-$B$5)/10000</f>
        <v>1014.88</v>
      </c>
      <c r="N736" s="13">
        <f>L736*M736</f>
        <v>0</v>
      </c>
      <c r="O736" s="13">
        <f>E736*L736</f>
        <v>0</v>
      </c>
      <c r="P736" s="13">
        <f>F736*L736</f>
        <v>0</v>
      </c>
    </row>
    <row r="737" spans="1:16" s="1" customFormat="1" ht="72.95" customHeight="1" outlineLevel="4" x14ac:dyDescent="0.2">
      <c r="A737" s="22"/>
      <c r="B737" s="10" t="s">
        <v>905</v>
      </c>
      <c r="C737" s="10" t="s">
        <v>906</v>
      </c>
      <c r="D737" s="10" t="s">
        <v>23</v>
      </c>
      <c r="E737" s="11">
        <v>0.2</v>
      </c>
      <c r="F737" s="12">
        <v>1.06E-3</v>
      </c>
      <c r="G737" s="13">
        <v>983.12</v>
      </c>
      <c r="H737" s="13">
        <v>1139</v>
      </c>
      <c r="I737" s="13">
        <v>1199</v>
      </c>
      <c r="J737" s="9">
        <v>116</v>
      </c>
      <c r="K737" s="10"/>
      <c r="L737" s="14"/>
      <c r="M737" s="13">
        <f>G737*(100-$B$4)*(100-$B$5)/10000</f>
        <v>983.12</v>
      </c>
      <c r="N737" s="13">
        <f>L737*M737</f>
        <v>0</v>
      </c>
      <c r="O737" s="13">
        <f>E737*L737</f>
        <v>0</v>
      </c>
      <c r="P737" s="13">
        <f>F737*L737</f>
        <v>0</v>
      </c>
    </row>
    <row r="738" spans="1:16" s="1" customFormat="1" ht="72.95" customHeight="1" outlineLevel="4" x14ac:dyDescent="0.2">
      <c r="A738" s="22"/>
      <c r="B738" s="10" t="s">
        <v>907</v>
      </c>
      <c r="C738" s="10" t="s">
        <v>908</v>
      </c>
      <c r="D738" s="10" t="s">
        <v>23</v>
      </c>
      <c r="E738" s="11">
        <v>0.23499999999999999</v>
      </c>
      <c r="F738" s="12">
        <v>1.06E-3</v>
      </c>
      <c r="G738" s="13">
        <v>983.12</v>
      </c>
      <c r="H738" s="13">
        <v>1139</v>
      </c>
      <c r="I738" s="13">
        <v>1199</v>
      </c>
      <c r="J738" s="9">
        <v>614</v>
      </c>
      <c r="K738" s="10"/>
      <c r="L738" s="14"/>
      <c r="M738" s="13">
        <f>G738*(100-$B$4)*(100-$B$5)/10000</f>
        <v>983.12</v>
      </c>
      <c r="N738" s="13">
        <f>L738*M738</f>
        <v>0</v>
      </c>
      <c r="O738" s="13">
        <f>E738*L738</f>
        <v>0</v>
      </c>
      <c r="P738" s="13">
        <f>F738*L738</f>
        <v>0</v>
      </c>
    </row>
    <row r="739" spans="1:16" s="1" customFormat="1" ht="72.95" customHeight="1" outlineLevel="4" x14ac:dyDescent="0.2">
      <c r="A739" s="22"/>
      <c r="B739" s="10" t="s">
        <v>909</v>
      </c>
      <c r="C739" s="10" t="s">
        <v>910</v>
      </c>
      <c r="D739" s="10" t="s">
        <v>23</v>
      </c>
      <c r="E739" s="11">
        <v>0.23499999999999999</v>
      </c>
      <c r="F739" s="12">
        <v>1.06E-3</v>
      </c>
      <c r="G739" s="13">
        <v>983.12</v>
      </c>
      <c r="H739" s="13">
        <v>1139</v>
      </c>
      <c r="I739" s="13">
        <v>1199</v>
      </c>
      <c r="J739" s="9">
        <v>135</v>
      </c>
      <c r="K739" s="10"/>
      <c r="L739" s="14"/>
      <c r="M739" s="13">
        <f>G739*(100-$B$4)*(100-$B$5)/10000</f>
        <v>983.12</v>
      </c>
      <c r="N739" s="13">
        <f>L739*M739</f>
        <v>0</v>
      </c>
      <c r="O739" s="13">
        <f>E739*L739</f>
        <v>0</v>
      </c>
      <c r="P739" s="13">
        <f>F739*L739</f>
        <v>0</v>
      </c>
    </row>
    <row r="740" spans="1:16" s="1" customFormat="1" ht="72.95" customHeight="1" outlineLevel="4" x14ac:dyDescent="0.2">
      <c r="A740" s="22"/>
      <c r="B740" s="10" t="s">
        <v>911</v>
      </c>
      <c r="C740" s="10" t="s">
        <v>912</v>
      </c>
      <c r="D740" s="10" t="s">
        <v>23</v>
      </c>
      <c r="E740" s="11">
        <v>0.2</v>
      </c>
      <c r="F740" s="12">
        <v>1.06E-3</v>
      </c>
      <c r="G740" s="13">
        <v>1014.88</v>
      </c>
      <c r="H740" s="13">
        <v>1175</v>
      </c>
      <c r="I740" s="13">
        <v>1239</v>
      </c>
      <c r="J740" s="9">
        <v>6</v>
      </c>
      <c r="K740" s="10"/>
      <c r="L740" s="14"/>
      <c r="M740" s="13">
        <f>G740*(100-$B$4)*(100-$B$5)/10000</f>
        <v>1014.88</v>
      </c>
      <c r="N740" s="13">
        <f>L740*M740</f>
        <v>0</v>
      </c>
      <c r="O740" s="13">
        <f>E740*L740</f>
        <v>0</v>
      </c>
      <c r="P740" s="13">
        <f>F740*L740</f>
        <v>0</v>
      </c>
    </row>
    <row r="741" spans="1:16" s="1" customFormat="1" ht="72.95" customHeight="1" outlineLevel="4" x14ac:dyDescent="0.2">
      <c r="A741" s="22"/>
      <c r="B741" s="10" t="s">
        <v>913</v>
      </c>
      <c r="C741" s="10" t="s">
        <v>914</v>
      </c>
      <c r="D741" s="10" t="s">
        <v>23</v>
      </c>
      <c r="E741" s="11">
        <v>0.2</v>
      </c>
      <c r="F741" s="12">
        <v>1.06E-3</v>
      </c>
      <c r="G741" s="13">
        <v>1014.88</v>
      </c>
      <c r="H741" s="13">
        <v>1175</v>
      </c>
      <c r="I741" s="13">
        <v>1239</v>
      </c>
      <c r="J741" s="10"/>
      <c r="K741" s="10"/>
      <c r="L741" s="14"/>
      <c r="M741" s="13">
        <f>G741*(100-$B$4)*(100-$B$5)/10000</f>
        <v>1014.88</v>
      </c>
      <c r="N741" s="13">
        <f>L741*M741</f>
        <v>0</v>
      </c>
      <c r="O741" s="13">
        <f>E741*L741</f>
        <v>0</v>
      </c>
      <c r="P741" s="13">
        <f>F741*L741</f>
        <v>0</v>
      </c>
    </row>
    <row r="742" spans="1:16" s="1" customFormat="1" ht="72.95" customHeight="1" outlineLevel="4" x14ac:dyDescent="0.2">
      <c r="A742" s="22"/>
      <c r="B742" s="10" t="s">
        <v>915</v>
      </c>
      <c r="C742" s="10" t="s">
        <v>916</v>
      </c>
      <c r="D742" s="10" t="s">
        <v>23</v>
      </c>
      <c r="E742" s="11">
        <v>0.17799999999999999</v>
      </c>
      <c r="F742" s="12">
        <v>8.3000000000000001E-4</v>
      </c>
      <c r="G742" s="13">
        <v>1014.88</v>
      </c>
      <c r="H742" s="13">
        <v>1175</v>
      </c>
      <c r="I742" s="13">
        <v>1239</v>
      </c>
      <c r="J742" s="10"/>
      <c r="K742" s="10"/>
      <c r="L742" s="14"/>
      <c r="M742" s="13">
        <f>G742*(100-$B$4)*(100-$B$5)/10000</f>
        <v>1014.88</v>
      </c>
      <c r="N742" s="13">
        <f>L742*M742</f>
        <v>0</v>
      </c>
      <c r="O742" s="13">
        <f>E742*L742</f>
        <v>0</v>
      </c>
      <c r="P742" s="13">
        <f>F742*L742</f>
        <v>0</v>
      </c>
    </row>
    <row r="743" spans="1:16" s="1" customFormat="1" ht="72.95" customHeight="1" outlineLevel="4" x14ac:dyDescent="0.2">
      <c r="A743" s="22"/>
      <c r="B743" s="10" t="s">
        <v>917</v>
      </c>
      <c r="C743" s="10" t="s">
        <v>918</v>
      </c>
      <c r="D743" s="10" t="s">
        <v>23</v>
      </c>
      <c r="E743" s="11">
        <v>0.23499999999999999</v>
      </c>
      <c r="F743" s="12">
        <v>1.06E-3</v>
      </c>
      <c r="G743" s="13">
        <v>1014.88</v>
      </c>
      <c r="H743" s="13">
        <v>1175</v>
      </c>
      <c r="I743" s="13">
        <v>1239</v>
      </c>
      <c r="J743" s="9">
        <v>329</v>
      </c>
      <c r="K743" s="10"/>
      <c r="L743" s="14"/>
      <c r="M743" s="13">
        <f>G743*(100-$B$4)*(100-$B$5)/10000</f>
        <v>1014.88</v>
      </c>
      <c r="N743" s="13">
        <f>L743*M743</f>
        <v>0</v>
      </c>
      <c r="O743" s="13">
        <f>E743*L743</f>
        <v>0</v>
      </c>
      <c r="P743" s="13">
        <f>F743*L743</f>
        <v>0</v>
      </c>
    </row>
    <row r="744" spans="1:16" s="1" customFormat="1" ht="72.95" customHeight="1" outlineLevel="4" x14ac:dyDescent="0.2">
      <c r="A744" s="22"/>
      <c r="B744" s="10" t="s">
        <v>919</v>
      </c>
      <c r="C744" s="10" t="s">
        <v>920</v>
      </c>
      <c r="D744" s="10" t="s">
        <v>23</v>
      </c>
      <c r="E744" s="11">
        <v>0.2</v>
      </c>
      <c r="F744" s="12">
        <v>1.06E-3</v>
      </c>
      <c r="G744" s="13">
        <v>983.12</v>
      </c>
      <c r="H744" s="13">
        <v>1139</v>
      </c>
      <c r="I744" s="13">
        <v>1199</v>
      </c>
      <c r="J744" s="10"/>
      <c r="K744" s="10"/>
      <c r="L744" s="14"/>
      <c r="M744" s="13">
        <f>G744*(100-$B$4)*(100-$B$5)/10000</f>
        <v>983.12</v>
      </c>
      <c r="N744" s="13">
        <f>L744*M744</f>
        <v>0</v>
      </c>
      <c r="O744" s="13">
        <f>E744*L744</f>
        <v>0</v>
      </c>
      <c r="P744" s="13">
        <f>F744*L744</f>
        <v>0</v>
      </c>
    </row>
    <row r="745" spans="1:16" s="1" customFormat="1" ht="72.95" customHeight="1" outlineLevel="4" x14ac:dyDescent="0.2">
      <c r="A745" s="22"/>
      <c r="B745" s="10" t="s">
        <v>921</v>
      </c>
      <c r="C745" s="10" t="s">
        <v>922</v>
      </c>
      <c r="D745" s="10" t="s">
        <v>23</v>
      </c>
      <c r="E745" s="11">
        <v>0.23499999999999999</v>
      </c>
      <c r="F745" s="12">
        <v>1.06E-3</v>
      </c>
      <c r="G745" s="13">
        <v>983.12</v>
      </c>
      <c r="H745" s="13">
        <v>1139</v>
      </c>
      <c r="I745" s="13">
        <v>1199</v>
      </c>
      <c r="J745" s="9">
        <v>8</v>
      </c>
      <c r="K745" s="10"/>
      <c r="L745" s="14"/>
      <c r="M745" s="13">
        <f>G745*(100-$B$4)*(100-$B$5)/10000</f>
        <v>983.12</v>
      </c>
      <c r="N745" s="13">
        <f>L745*M745</f>
        <v>0</v>
      </c>
      <c r="O745" s="13">
        <f>E745*L745</f>
        <v>0</v>
      </c>
      <c r="P745" s="13">
        <f>F745*L745</f>
        <v>0</v>
      </c>
    </row>
    <row r="746" spans="1:16" s="1" customFormat="1" ht="72.95" customHeight="1" outlineLevel="4" x14ac:dyDescent="0.2">
      <c r="A746" s="22"/>
      <c r="B746" s="10" t="s">
        <v>923</v>
      </c>
      <c r="C746" s="10" t="s">
        <v>924</v>
      </c>
      <c r="D746" s="10" t="s">
        <v>23</v>
      </c>
      <c r="E746" s="11">
        <v>0.1225</v>
      </c>
      <c r="F746" s="12">
        <v>7.7999999999999999E-4</v>
      </c>
      <c r="G746" s="13">
        <v>713.12</v>
      </c>
      <c r="H746" s="13">
        <v>819</v>
      </c>
      <c r="I746" s="13">
        <v>869</v>
      </c>
      <c r="J746" s="10"/>
      <c r="K746" s="10"/>
      <c r="L746" s="14"/>
      <c r="M746" s="13">
        <f>G746*(100-$B$4)*(100-$B$5)/10000</f>
        <v>713.12</v>
      </c>
      <c r="N746" s="13">
        <f>L746*M746</f>
        <v>0</v>
      </c>
      <c r="O746" s="13">
        <f>E746*L746</f>
        <v>0</v>
      </c>
      <c r="P746" s="13">
        <f>F746*L746</f>
        <v>0</v>
      </c>
    </row>
    <row r="747" spans="1:16" s="1" customFormat="1" ht="72.95" customHeight="1" outlineLevel="4" x14ac:dyDescent="0.2">
      <c r="A747" s="22"/>
      <c r="B747" s="10" t="s">
        <v>925</v>
      </c>
      <c r="C747" s="10" t="s">
        <v>926</v>
      </c>
      <c r="D747" s="10" t="s">
        <v>23</v>
      </c>
      <c r="E747" s="11">
        <v>0.1225</v>
      </c>
      <c r="F747" s="12">
        <v>7.7999999999999999E-4</v>
      </c>
      <c r="G747" s="13">
        <v>713.12</v>
      </c>
      <c r="H747" s="13">
        <v>819</v>
      </c>
      <c r="I747" s="13">
        <v>869</v>
      </c>
      <c r="J747" s="9">
        <v>823</v>
      </c>
      <c r="K747" s="10"/>
      <c r="L747" s="14"/>
      <c r="M747" s="13">
        <f>G747*(100-$B$4)*(100-$B$5)/10000</f>
        <v>713.12</v>
      </c>
      <c r="N747" s="13">
        <f>L747*M747</f>
        <v>0</v>
      </c>
      <c r="O747" s="13">
        <f>E747*L747</f>
        <v>0</v>
      </c>
      <c r="P747" s="13">
        <f>F747*L747</f>
        <v>0</v>
      </c>
    </row>
    <row r="748" spans="1:16" s="1" customFormat="1" ht="72.95" customHeight="1" outlineLevel="4" x14ac:dyDescent="0.2">
      <c r="A748" s="22"/>
      <c r="B748" s="10" t="s">
        <v>927</v>
      </c>
      <c r="C748" s="10" t="s">
        <v>928</v>
      </c>
      <c r="D748" s="10" t="s">
        <v>23</v>
      </c>
      <c r="E748" s="11">
        <v>0.1225</v>
      </c>
      <c r="F748" s="12">
        <v>7.7999999999999999E-4</v>
      </c>
      <c r="G748" s="13">
        <v>713.12</v>
      </c>
      <c r="H748" s="13">
        <v>819</v>
      </c>
      <c r="I748" s="13">
        <v>869</v>
      </c>
      <c r="J748" s="10"/>
      <c r="K748" s="10"/>
      <c r="L748" s="14"/>
      <c r="M748" s="13">
        <f>G748*(100-$B$4)*(100-$B$5)/10000</f>
        <v>713.12</v>
      </c>
      <c r="N748" s="13">
        <f>L748*M748</f>
        <v>0</v>
      </c>
      <c r="O748" s="13">
        <f>E748*L748</f>
        <v>0</v>
      </c>
      <c r="P748" s="13">
        <f>F748*L748</f>
        <v>0</v>
      </c>
    </row>
    <row r="749" spans="1:16" s="1" customFormat="1" ht="72.95" customHeight="1" outlineLevel="4" x14ac:dyDescent="0.2">
      <c r="A749" s="22"/>
      <c r="B749" s="10" t="s">
        <v>929</v>
      </c>
      <c r="C749" s="10" t="s">
        <v>930</v>
      </c>
      <c r="D749" s="10" t="s">
        <v>23</v>
      </c>
      <c r="E749" s="11">
        <v>0.1225</v>
      </c>
      <c r="F749" s="12">
        <v>7.7999999999999999E-4</v>
      </c>
      <c r="G749" s="13">
        <v>713.12</v>
      </c>
      <c r="H749" s="13">
        <v>819</v>
      </c>
      <c r="I749" s="13">
        <v>869</v>
      </c>
      <c r="J749" s="10"/>
      <c r="K749" s="10"/>
      <c r="L749" s="14"/>
      <c r="M749" s="13">
        <f>G749*(100-$B$4)*(100-$B$5)/10000</f>
        <v>713.12</v>
      </c>
      <c r="N749" s="13">
        <f>L749*M749</f>
        <v>0</v>
      </c>
      <c r="O749" s="13">
        <f>E749*L749</f>
        <v>0</v>
      </c>
      <c r="P749" s="13">
        <f>F749*L749</f>
        <v>0</v>
      </c>
    </row>
    <row r="750" spans="1:16" s="1" customFormat="1" ht="72.95" customHeight="1" outlineLevel="4" x14ac:dyDescent="0.2">
      <c r="A750" s="22"/>
      <c r="B750" s="10" t="s">
        <v>931</v>
      </c>
      <c r="C750" s="10" t="s">
        <v>932</v>
      </c>
      <c r="D750" s="10" t="s">
        <v>23</v>
      </c>
      <c r="E750" s="11">
        <v>0.1225</v>
      </c>
      <c r="F750" s="12">
        <v>7.7999999999999999E-4</v>
      </c>
      <c r="G750" s="13">
        <v>713.12</v>
      </c>
      <c r="H750" s="13">
        <v>819</v>
      </c>
      <c r="I750" s="13">
        <v>869</v>
      </c>
      <c r="J750" s="10"/>
      <c r="K750" s="10"/>
      <c r="L750" s="14"/>
      <c r="M750" s="13">
        <f>G750*(100-$B$4)*(100-$B$5)/10000</f>
        <v>713.12</v>
      </c>
      <c r="N750" s="13">
        <f>L750*M750</f>
        <v>0</v>
      </c>
      <c r="O750" s="13">
        <f>E750*L750</f>
        <v>0</v>
      </c>
      <c r="P750" s="13">
        <f>F750*L750</f>
        <v>0</v>
      </c>
    </row>
    <row r="751" spans="1:16" s="1" customFormat="1" ht="72.95" customHeight="1" outlineLevel="4" x14ac:dyDescent="0.2">
      <c r="A751" s="22"/>
      <c r="B751" s="10" t="s">
        <v>933</v>
      </c>
      <c r="C751" s="10" t="s">
        <v>934</v>
      </c>
      <c r="D751" s="10" t="s">
        <v>23</v>
      </c>
      <c r="E751" s="11">
        <v>0.1225</v>
      </c>
      <c r="F751" s="12">
        <v>7.7999999999999999E-4</v>
      </c>
      <c r="G751" s="13">
        <v>713.12</v>
      </c>
      <c r="H751" s="13">
        <v>819</v>
      </c>
      <c r="I751" s="13">
        <v>869</v>
      </c>
      <c r="J751" s="10"/>
      <c r="K751" s="10"/>
      <c r="L751" s="14"/>
      <c r="M751" s="13">
        <f>G751*(100-$B$4)*(100-$B$5)/10000</f>
        <v>713.12</v>
      </c>
      <c r="N751" s="13">
        <f>L751*M751</f>
        <v>0</v>
      </c>
      <c r="O751" s="13">
        <f>E751*L751</f>
        <v>0</v>
      </c>
      <c r="P751" s="13">
        <f>F751*L751</f>
        <v>0</v>
      </c>
    </row>
    <row r="752" spans="1:16" s="1" customFormat="1" ht="72.95" customHeight="1" outlineLevel="4" x14ac:dyDescent="0.2">
      <c r="A752" s="22"/>
      <c r="B752" s="10" t="s">
        <v>935</v>
      </c>
      <c r="C752" s="10" t="s">
        <v>936</v>
      </c>
      <c r="D752" s="10" t="s">
        <v>23</v>
      </c>
      <c r="E752" s="11">
        <v>0.1225</v>
      </c>
      <c r="F752" s="12">
        <v>7.7999999999999999E-4</v>
      </c>
      <c r="G752" s="13">
        <v>713.12</v>
      </c>
      <c r="H752" s="13">
        <v>819</v>
      </c>
      <c r="I752" s="13">
        <v>869</v>
      </c>
      <c r="J752" s="10"/>
      <c r="K752" s="10"/>
      <c r="L752" s="14"/>
      <c r="M752" s="13">
        <f>G752*(100-$B$4)*(100-$B$5)/10000</f>
        <v>713.12</v>
      </c>
      <c r="N752" s="13">
        <f>L752*M752</f>
        <v>0</v>
      </c>
      <c r="O752" s="13">
        <f>E752*L752</f>
        <v>0</v>
      </c>
      <c r="P752" s="13">
        <f>F752*L752</f>
        <v>0</v>
      </c>
    </row>
    <row r="753" spans="1:16" s="1" customFormat="1" ht="72.95" customHeight="1" outlineLevel="4" x14ac:dyDescent="0.2">
      <c r="A753" s="22"/>
      <c r="B753" s="10" t="s">
        <v>937</v>
      </c>
      <c r="C753" s="10" t="s">
        <v>938</v>
      </c>
      <c r="D753" s="10" t="s">
        <v>23</v>
      </c>
      <c r="E753" s="11">
        <v>0.1225</v>
      </c>
      <c r="F753" s="12">
        <v>7.7999999999999999E-4</v>
      </c>
      <c r="G753" s="13">
        <v>713.12</v>
      </c>
      <c r="H753" s="13">
        <v>819</v>
      </c>
      <c r="I753" s="13">
        <v>869</v>
      </c>
      <c r="J753" s="10"/>
      <c r="K753" s="10"/>
      <c r="L753" s="14"/>
      <c r="M753" s="13">
        <f>G753*(100-$B$4)*(100-$B$5)/10000</f>
        <v>713.12</v>
      </c>
      <c r="N753" s="13">
        <f>L753*M753</f>
        <v>0</v>
      </c>
      <c r="O753" s="13">
        <f>E753*L753</f>
        <v>0</v>
      </c>
      <c r="P753" s="13">
        <f>F753*L753</f>
        <v>0</v>
      </c>
    </row>
    <row r="754" spans="1:16" s="1" customFormat="1" ht="72.95" customHeight="1" outlineLevel="4" x14ac:dyDescent="0.2">
      <c r="A754" s="22"/>
      <c r="B754" s="10" t="s">
        <v>939</v>
      </c>
      <c r="C754" s="10" t="s">
        <v>940</v>
      </c>
      <c r="D754" s="10" t="s">
        <v>23</v>
      </c>
      <c r="E754" s="11">
        <v>0.1225</v>
      </c>
      <c r="F754" s="12">
        <v>7.7999999999999999E-4</v>
      </c>
      <c r="G754" s="13">
        <v>713.12</v>
      </c>
      <c r="H754" s="13">
        <v>819</v>
      </c>
      <c r="I754" s="13">
        <v>869</v>
      </c>
      <c r="J754" s="10"/>
      <c r="K754" s="10"/>
      <c r="L754" s="14"/>
      <c r="M754" s="13">
        <f>G754*(100-$B$4)*(100-$B$5)/10000</f>
        <v>713.12</v>
      </c>
      <c r="N754" s="13">
        <f>L754*M754</f>
        <v>0</v>
      </c>
      <c r="O754" s="13">
        <f>E754*L754</f>
        <v>0</v>
      </c>
      <c r="P754" s="13">
        <f>F754*L754</f>
        <v>0</v>
      </c>
    </row>
    <row r="755" spans="1:16" s="1" customFormat="1" ht="72.95" customHeight="1" outlineLevel="4" x14ac:dyDescent="0.2">
      <c r="A755" s="22"/>
      <c r="B755" s="10" t="s">
        <v>941</v>
      </c>
      <c r="C755" s="10" t="s">
        <v>942</v>
      </c>
      <c r="D755" s="10" t="s">
        <v>23</v>
      </c>
      <c r="E755" s="11">
        <v>0.1225</v>
      </c>
      <c r="F755" s="12">
        <v>7.7999999999999999E-4</v>
      </c>
      <c r="G755" s="13">
        <v>713.12</v>
      </c>
      <c r="H755" s="13">
        <v>819</v>
      </c>
      <c r="I755" s="13">
        <v>869</v>
      </c>
      <c r="J755" s="10"/>
      <c r="K755" s="10"/>
      <c r="L755" s="14"/>
      <c r="M755" s="13">
        <f>G755*(100-$B$4)*(100-$B$5)/10000</f>
        <v>713.12</v>
      </c>
      <c r="N755" s="13">
        <f>L755*M755</f>
        <v>0</v>
      </c>
      <c r="O755" s="13">
        <f>E755*L755</f>
        <v>0</v>
      </c>
      <c r="P755" s="13">
        <f>F755*L755</f>
        <v>0</v>
      </c>
    </row>
    <row r="756" spans="1:16" s="1" customFormat="1" ht="72.95" customHeight="1" outlineLevel="4" x14ac:dyDescent="0.2">
      <c r="A756" s="22"/>
      <c r="B756" s="10" t="s">
        <v>943</v>
      </c>
      <c r="C756" s="10" t="s">
        <v>944</v>
      </c>
      <c r="D756" s="10" t="s">
        <v>23</v>
      </c>
      <c r="E756" s="11">
        <v>0.1225</v>
      </c>
      <c r="F756" s="12">
        <v>7.7999999999999999E-4</v>
      </c>
      <c r="G756" s="13">
        <v>713.12</v>
      </c>
      <c r="H756" s="13">
        <v>819</v>
      </c>
      <c r="I756" s="13">
        <v>869</v>
      </c>
      <c r="J756" s="10"/>
      <c r="K756" s="10"/>
      <c r="L756" s="14"/>
      <c r="M756" s="13">
        <f>G756*(100-$B$4)*(100-$B$5)/10000</f>
        <v>713.12</v>
      </c>
      <c r="N756" s="13">
        <f>L756*M756</f>
        <v>0</v>
      </c>
      <c r="O756" s="13">
        <f>E756*L756</f>
        <v>0</v>
      </c>
      <c r="P756" s="13">
        <f>F756*L756</f>
        <v>0</v>
      </c>
    </row>
    <row r="757" spans="1:16" s="1" customFormat="1" ht="72.95" customHeight="1" outlineLevel="4" x14ac:dyDescent="0.2">
      <c r="A757" s="22"/>
      <c r="B757" s="10" t="s">
        <v>945</v>
      </c>
      <c r="C757" s="10" t="s">
        <v>946</v>
      </c>
      <c r="D757" s="10" t="s">
        <v>23</v>
      </c>
      <c r="E757" s="11">
        <v>0.1225</v>
      </c>
      <c r="F757" s="12">
        <v>7.7999999999999999E-4</v>
      </c>
      <c r="G757" s="13">
        <v>713.12</v>
      </c>
      <c r="H757" s="13">
        <v>819</v>
      </c>
      <c r="I757" s="13">
        <v>869</v>
      </c>
      <c r="J757" s="9">
        <v>765</v>
      </c>
      <c r="K757" s="10"/>
      <c r="L757" s="14"/>
      <c r="M757" s="13">
        <f>G757*(100-$B$4)*(100-$B$5)/10000</f>
        <v>713.12</v>
      </c>
      <c r="N757" s="13">
        <f>L757*M757</f>
        <v>0</v>
      </c>
      <c r="O757" s="13">
        <f>E757*L757</f>
        <v>0</v>
      </c>
      <c r="P757" s="13">
        <f>F757*L757</f>
        <v>0</v>
      </c>
    </row>
    <row r="758" spans="1:16" s="1" customFormat="1" ht="72.95" customHeight="1" outlineLevel="4" x14ac:dyDescent="0.2">
      <c r="A758" s="22"/>
      <c r="B758" s="10" t="s">
        <v>947</v>
      </c>
      <c r="C758" s="10" t="s">
        <v>948</v>
      </c>
      <c r="D758" s="10" t="s">
        <v>23</v>
      </c>
      <c r="E758" s="11">
        <v>0.13750000000000001</v>
      </c>
      <c r="F758" s="12">
        <v>5.5999999999999995E-4</v>
      </c>
      <c r="G758" s="13">
        <v>713.12</v>
      </c>
      <c r="H758" s="13">
        <v>819</v>
      </c>
      <c r="I758" s="13">
        <v>869</v>
      </c>
      <c r="J758" s="9">
        <v>644</v>
      </c>
      <c r="K758" s="10"/>
      <c r="L758" s="14"/>
      <c r="M758" s="13">
        <f>G758*(100-$B$4)*(100-$B$5)/10000</f>
        <v>713.12</v>
      </c>
      <c r="N758" s="13">
        <f>L758*M758</f>
        <v>0</v>
      </c>
      <c r="O758" s="13">
        <f>E758*L758</f>
        <v>0</v>
      </c>
      <c r="P758" s="13">
        <f>F758*L758</f>
        <v>0</v>
      </c>
    </row>
    <row r="759" spans="1:16" s="1" customFormat="1" ht="72.95" customHeight="1" outlineLevel="4" x14ac:dyDescent="0.2">
      <c r="A759" s="22"/>
      <c r="B759" s="10" t="s">
        <v>949</v>
      </c>
      <c r="C759" s="10" t="s">
        <v>950</v>
      </c>
      <c r="D759" s="10" t="s">
        <v>23</v>
      </c>
      <c r="E759" s="11">
        <v>0.13750000000000001</v>
      </c>
      <c r="F759" s="12">
        <v>5.5999999999999995E-4</v>
      </c>
      <c r="G759" s="13">
        <v>713.12</v>
      </c>
      <c r="H759" s="13">
        <v>819</v>
      </c>
      <c r="I759" s="13">
        <v>869</v>
      </c>
      <c r="J759" s="10" t="s">
        <v>24</v>
      </c>
      <c r="K759" s="10"/>
      <c r="L759" s="14"/>
      <c r="M759" s="13">
        <f>G759*(100-$B$4)*(100-$B$5)/10000</f>
        <v>713.12</v>
      </c>
      <c r="N759" s="13">
        <f>L759*M759</f>
        <v>0</v>
      </c>
      <c r="O759" s="13">
        <f>E759*L759</f>
        <v>0</v>
      </c>
      <c r="P759" s="13">
        <f>F759*L759</f>
        <v>0</v>
      </c>
    </row>
    <row r="760" spans="1:16" s="1" customFormat="1" ht="72.95" customHeight="1" outlineLevel="4" x14ac:dyDescent="0.2">
      <c r="A760" s="22"/>
      <c r="B760" s="10" t="s">
        <v>951</v>
      </c>
      <c r="C760" s="10" t="s">
        <v>952</v>
      </c>
      <c r="D760" s="10" t="s">
        <v>23</v>
      </c>
      <c r="E760" s="11">
        <v>0.13750000000000001</v>
      </c>
      <c r="F760" s="12">
        <v>5.5999999999999995E-4</v>
      </c>
      <c r="G760" s="13">
        <v>713.12</v>
      </c>
      <c r="H760" s="13">
        <v>819</v>
      </c>
      <c r="I760" s="13">
        <v>869</v>
      </c>
      <c r="J760" s="9">
        <v>147</v>
      </c>
      <c r="K760" s="10"/>
      <c r="L760" s="14"/>
      <c r="M760" s="13">
        <f>G760*(100-$B$4)*(100-$B$5)/10000</f>
        <v>713.12</v>
      </c>
      <c r="N760" s="13">
        <f>L760*M760</f>
        <v>0</v>
      </c>
      <c r="O760" s="13">
        <f>E760*L760</f>
        <v>0</v>
      </c>
      <c r="P760" s="13">
        <f>F760*L760</f>
        <v>0</v>
      </c>
    </row>
    <row r="761" spans="1:16" s="1" customFormat="1" ht="72.95" customHeight="1" outlineLevel="4" x14ac:dyDescent="0.2">
      <c r="A761" s="22"/>
      <c r="B761" s="10" t="s">
        <v>953</v>
      </c>
      <c r="C761" s="10" t="s">
        <v>954</v>
      </c>
      <c r="D761" s="10" t="s">
        <v>23</v>
      </c>
      <c r="E761" s="11">
        <v>0.13750000000000001</v>
      </c>
      <c r="F761" s="12">
        <v>5.5999999999999995E-4</v>
      </c>
      <c r="G761" s="13">
        <v>713.12</v>
      </c>
      <c r="H761" s="13">
        <v>819</v>
      </c>
      <c r="I761" s="13">
        <v>869</v>
      </c>
      <c r="J761" s="10" t="s">
        <v>24</v>
      </c>
      <c r="K761" s="10"/>
      <c r="L761" s="14"/>
      <c r="M761" s="13">
        <f>G761*(100-$B$4)*(100-$B$5)/10000</f>
        <v>713.12</v>
      </c>
      <c r="N761" s="13">
        <f>L761*M761</f>
        <v>0</v>
      </c>
      <c r="O761" s="13">
        <f>E761*L761</f>
        <v>0</v>
      </c>
      <c r="P761" s="13">
        <f>F761*L761</f>
        <v>0</v>
      </c>
    </row>
    <row r="762" spans="1:16" ht="11.1" customHeight="1" outlineLevel="3" x14ac:dyDescent="0.2">
      <c r="A762" s="32" t="s">
        <v>955</v>
      </c>
      <c r="B762" s="32"/>
      <c r="C762" s="32"/>
      <c r="D762" s="32"/>
      <c r="E762" s="32"/>
      <c r="F762" s="32"/>
      <c r="G762" s="32"/>
      <c r="H762" s="32"/>
      <c r="I762" s="32"/>
      <c r="J762" s="32"/>
      <c r="K762" s="32"/>
      <c r="L762" s="32"/>
      <c r="M762" s="46"/>
      <c r="N762" s="46"/>
      <c r="O762" s="46"/>
      <c r="P762" s="46"/>
    </row>
    <row r="763" spans="1:16" s="1" customFormat="1" ht="72.95" customHeight="1" outlineLevel="4" x14ac:dyDescent="0.2">
      <c r="A763" s="22"/>
      <c r="B763" s="10" t="s">
        <v>956</v>
      </c>
      <c r="C763" s="10" t="s">
        <v>957</v>
      </c>
      <c r="D763" s="10" t="s">
        <v>23</v>
      </c>
      <c r="E763" s="11">
        <v>0.13</v>
      </c>
      <c r="F763" s="12">
        <v>8.1999999999999998E-4</v>
      </c>
      <c r="G763" s="13">
        <v>246.02</v>
      </c>
      <c r="H763" s="13">
        <v>285</v>
      </c>
      <c r="I763" s="13">
        <v>299</v>
      </c>
      <c r="J763" s="10" t="s">
        <v>24</v>
      </c>
      <c r="K763" s="10"/>
      <c r="L763" s="14"/>
      <c r="M763" s="13">
        <f>G763*(100-$B$4)*(100-$B$5)/10000</f>
        <v>246.02</v>
      </c>
      <c r="N763" s="13">
        <f>L763*M763</f>
        <v>0</v>
      </c>
      <c r="O763" s="13">
        <f>E763*L763</f>
        <v>0</v>
      </c>
      <c r="P763" s="13">
        <f>F763*L763</f>
        <v>0</v>
      </c>
    </row>
    <row r="764" spans="1:16" s="1" customFormat="1" ht="72.95" customHeight="1" outlineLevel="4" x14ac:dyDescent="0.2">
      <c r="A764" s="22"/>
      <c r="B764" s="10" t="s">
        <v>958</v>
      </c>
      <c r="C764" s="10" t="s">
        <v>959</v>
      </c>
      <c r="D764" s="10" t="s">
        <v>23</v>
      </c>
      <c r="E764" s="11">
        <v>0.13</v>
      </c>
      <c r="F764" s="12">
        <v>8.1999999999999998E-4</v>
      </c>
      <c r="G764" s="13">
        <v>246.02</v>
      </c>
      <c r="H764" s="13">
        <v>285</v>
      </c>
      <c r="I764" s="13">
        <v>299</v>
      </c>
      <c r="J764" s="10" t="s">
        <v>24</v>
      </c>
      <c r="K764" s="10"/>
      <c r="L764" s="14"/>
      <c r="M764" s="13">
        <f>G764*(100-$B$4)*(100-$B$5)/10000</f>
        <v>246.02</v>
      </c>
      <c r="N764" s="13">
        <f>L764*M764</f>
        <v>0</v>
      </c>
      <c r="O764" s="13">
        <f>E764*L764</f>
        <v>0</v>
      </c>
      <c r="P764" s="13">
        <f>F764*L764</f>
        <v>0</v>
      </c>
    </row>
    <row r="765" spans="1:16" s="1" customFormat="1" ht="72.95" customHeight="1" outlineLevel="4" x14ac:dyDescent="0.2">
      <c r="A765" s="22"/>
      <c r="B765" s="10" t="s">
        <v>960</v>
      </c>
      <c r="C765" s="10" t="s">
        <v>961</v>
      </c>
      <c r="D765" s="10" t="s">
        <v>23</v>
      </c>
      <c r="E765" s="11">
        <v>0.13</v>
      </c>
      <c r="F765" s="12">
        <v>8.1999999999999998E-4</v>
      </c>
      <c r="G765" s="13">
        <v>246.02</v>
      </c>
      <c r="H765" s="13">
        <v>285</v>
      </c>
      <c r="I765" s="13">
        <v>299</v>
      </c>
      <c r="J765" s="10" t="s">
        <v>24</v>
      </c>
      <c r="K765" s="10"/>
      <c r="L765" s="14"/>
      <c r="M765" s="13">
        <f>G765*(100-$B$4)*(100-$B$5)/10000</f>
        <v>246.02</v>
      </c>
      <c r="N765" s="13">
        <f>L765*M765</f>
        <v>0</v>
      </c>
      <c r="O765" s="13">
        <f>E765*L765</f>
        <v>0</v>
      </c>
      <c r="P765" s="13">
        <f>F765*L765</f>
        <v>0</v>
      </c>
    </row>
    <row r="766" spans="1:16" s="1" customFormat="1" ht="72.95" customHeight="1" outlineLevel="4" x14ac:dyDescent="0.2">
      <c r="A766" s="22"/>
      <c r="B766" s="10" t="s">
        <v>962</v>
      </c>
      <c r="C766" s="10" t="s">
        <v>963</v>
      </c>
      <c r="D766" s="10" t="s">
        <v>23</v>
      </c>
      <c r="E766" s="11">
        <v>0.13</v>
      </c>
      <c r="F766" s="12">
        <v>8.1999999999999998E-4</v>
      </c>
      <c r="G766" s="13">
        <v>246.02</v>
      </c>
      <c r="H766" s="13">
        <v>285</v>
      </c>
      <c r="I766" s="13">
        <v>299</v>
      </c>
      <c r="J766" s="9">
        <v>729</v>
      </c>
      <c r="K766" s="10"/>
      <c r="L766" s="14"/>
      <c r="M766" s="13">
        <f>G766*(100-$B$4)*(100-$B$5)/10000</f>
        <v>246.02</v>
      </c>
      <c r="N766" s="13">
        <f>L766*M766</f>
        <v>0</v>
      </c>
      <c r="O766" s="13">
        <f>E766*L766</f>
        <v>0</v>
      </c>
      <c r="P766" s="13">
        <f>F766*L766</f>
        <v>0</v>
      </c>
    </row>
    <row r="767" spans="1:16" s="1" customFormat="1" ht="72.95" customHeight="1" outlineLevel="4" x14ac:dyDescent="0.2">
      <c r="A767" s="22"/>
      <c r="B767" s="10" t="s">
        <v>964</v>
      </c>
      <c r="C767" s="10" t="s">
        <v>965</v>
      </c>
      <c r="D767" s="10" t="s">
        <v>23</v>
      </c>
      <c r="E767" s="11">
        <v>0.13</v>
      </c>
      <c r="F767" s="12">
        <v>8.1999999999999998E-4</v>
      </c>
      <c r="G767" s="13">
        <v>246.02</v>
      </c>
      <c r="H767" s="13">
        <v>285</v>
      </c>
      <c r="I767" s="13">
        <v>299</v>
      </c>
      <c r="J767" s="9">
        <v>666</v>
      </c>
      <c r="K767" s="10"/>
      <c r="L767" s="14"/>
      <c r="M767" s="13">
        <f>G767*(100-$B$4)*(100-$B$5)/10000</f>
        <v>246.02</v>
      </c>
      <c r="N767" s="13">
        <f>L767*M767</f>
        <v>0</v>
      </c>
      <c r="O767" s="13">
        <f>E767*L767</f>
        <v>0</v>
      </c>
      <c r="P767" s="13">
        <f>F767*L767</f>
        <v>0</v>
      </c>
    </row>
    <row r="768" spans="1:16" s="1" customFormat="1" ht="72.95" customHeight="1" outlineLevel="4" x14ac:dyDescent="0.2">
      <c r="A768" s="22"/>
      <c r="B768" s="10" t="s">
        <v>966</v>
      </c>
      <c r="C768" s="10" t="s">
        <v>967</v>
      </c>
      <c r="D768" s="10" t="s">
        <v>23</v>
      </c>
      <c r="E768" s="11">
        <v>0.13</v>
      </c>
      <c r="F768" s="12">
        <v>8.1999999999999998E-4</v>
      </c>
      <c r="G768" s="13">
        <v>246.02</v>
      </c>
      <c r="H768" s="13">
        <v>285</v>
      </c>
      <c r="I768" s="13">
        <v>299</v>
      </c>
      <c r="J768" s="10"/>
      <c r="K768" s="10"/>
      <c r="L768" s="14"/>
      <c r="M768" s="13">
        <f>G768*(100-$B$4)*(100-$B$5)/10000</f>
        <v>246.02</v>
      </c>
      <c r="N768" s="13">
        <f>L768*M768</f>
        <v>0</v>
      </c>
      <c r="O768" s="13">
        <f>E768*L768</f>
        <v>0</v>
      </c>
      <c r="P768" s="13">
        <f>F768*L768</f>
        <v>0</v>
      </c>
    </row>
    <row r="769" spans="1:16" s="1" customFormat="1" ht="72.95" customHeight="1" outlineLevel="4" x14ac:dyDescent="0.2">
      <c r="A769" s="22"/>
      <c r="B769" s="10" t="s">
        <v>968</v>
      </c>
      <c r="C769" s="10" t="s">
        <v>969</v>
      </c>
      <c r="D769" s="10" t="s">
        <v>23</v>
      </c>
      <c r="E769" s="11">
        <v>0.13</v>
      </c>
      <c r="F769" s="12">
        <v>8.1999999999999998E-4</v>
      </c>
      <c r="G769" s="13">
        <v>246.02</v>
      </c>
      <c r="H769" s="13">
        <v>285</v>
      </c>
      <c r="I769" s="13">
        <v>299</v>
      </c>
      <c r="J769" s="9">
        <v>48</v>
      </c>
      <c r="K769" s="10"/>
      <c r="L769" s="14"/>
      <c r="M769" s="13">
        <f>G769*(100-$B$4)*(100-$B$5)/10000</f>
        <v>246.02</v>
      </c>
      <c r="N769" s="13">
        <f>L769*M769</f>
        <v>0</v>
      </c>
      <c r="O769" s="13">
        <f>E769*L769</f>
        <v>0</v>
      </c>
      <c r="P769" s="13">
        <f>F769*L769</f>
        <v>0</v>
      </c>
    </row>
    <row r="770" spans="1:16" s="1" customFormat="1" ht="72.95" customHeight="1" outlineLevel="4" x14ac:dyDescent="0.2">
      <c r="A770" s="22"/>
      <c r="B770" s="10" t="s">
        <v>970</v>
      </c>
      <c r="C770" s="10" t="s">
        <v>971</v>
      </c>
      <c r="D770" s="10" t="s">
        <v>23</v>
      </c>
      <c r="E770" s="11">
        <v>0.28249999999999997</v>
      </c>
      <c r="F770" s="12">
        <v>1.3600000000000001E-3</v>
      </c>
      <c r="G770" s="13">
        <v>659.12</v>
      </c>
      <c r="H770" s="13">
        <v>765</v>
      </c>
      <c r="I770" s="13">
        <v>809</v>
      </c>
      <c r="J770" s="9">
        <v>29</v>
      </c>
      <c r="K770" s="10"/>
      <c r="L770" s="14"/>
      <c r="M770" s="13">
        <f>G770*(100-$B$4)*(100-$B$5)/10000</f>
        <v>659.12</v>
      </c>
      <c r="N770" s="13">
        <f>L770*M770</f>
        <v>0</v>
      </c>
      <c r="O770" s="13">
        <f>E770*L770</f>
        <v>0</v>
      </c>
      <c r="P770" s="13">
        <f>F770*L770</f>
        <v>0</v>
      </c>
    </row>
    <row r="771" spans="1:16" s="1" customFormat="1" ht="72.95" customHeight="1" outlineLevel="4" x14ac:dyDescent="0.2">
      <c r="A771" s="22"/>
      <c r="B771" s="10" t="s">
        <v>972</v>
      </c>
      <c r="C771" s="10" t="s">
        <v>973</v>
      </c>
      <c r="D771" s="10" t="s">
        <v>23</v>
      </c>
      <c r="E771" s="11">
        <v>0.22600000000000001</v>
      </c>
      <c r="F771" s="12">
        <v>1.09E-3</v>
      </c>
      <c r="G771" s="13">
        <v>659.12</v>
      </c>
      <c r="H771" s="13">
        <v>765</v>
      </c>
      <c r="I771" s="13">
        <v>809</v>
      </c>
      <c r="J771" s="10"/>
      <c r="K771" s="10"/>
      <c r="L771" s="14"/>
      <c r="M771" s="13">
        <f>G771*(100-$B$4)*(100-$B$5)/10000</f>
        <v>659.12</v>
      </c>
      <c r="N771" s="13">
        <f>L771*M771</f>
        <v>0</v>
      </c>
      <c r="O771" s="13">
        <f>E771*L771</f>
        <v>0</v>
      </c>
      <c r="P771" s="13">
        <f>F771*L771</f>
        <v>0</v>
      </c>
    </row>
    <row r="772" spans="1:16" s="1" customFormat="1" ht="72.95" customHeight="1" outlineLevel="4" x14ac:dyDescent="0.2">
      <c r="A772" s="22"/>
      <c r="B772" s="10" t="s">
        <v>974</v>
      </c>
      <c r="C772" s="10" t="s">
        <v>975</v>
      </c>
      <c r="D772" s="10" t="s">
        <v>23</v>
      </c>
      <c r="E772" s="11">
        <v>0.2</v>
      </c>
      <c r="F772" s="12">
        <v>1.09E-3</v>
      </c>
      <c r="G772" s="13">
        <v>554.29</v>
      </c>
      <c r="H772" s="13">
        <v>629</v>
      </c>
      <c r="I772" s="13">
        <v>669</v>
      </c>
      <c r="J772" s="9">
        <v>43</v>
      </c>
      <c r="K772" s="10"/>
      <c r="L772" s="14"/>
      <c r="M772" s="13">
        <f>G772*(100-$B$4)*(100-$B$5)/10000</f>
        <v>554.29</v>
      </c>
      <c r="N772" s="13">
        <f>L772*M772</f>
        <v>0</v>
      </c>
      <c r="O772" s="13">
        <f>E772*L772</f>
        <v>0</v>
      </c>
      <c r="P772" s="13">
        <f>F772*L772</f>
        <v>0</v>
      </c>
    </row>
    <row r="773" spans="1:16" s="1" customFormat="1" ht="72.95" customHeight="1" outlineLevel="4" x14ac:dyDescent="0.2">
      <c r="A773" s="22"/>
      <c r="B773" s="10" t="s">
        <v>976</v>
      </c>
      <c r="C773" s="10" t="s">
        <v>977</v>
      </c>
      <c r="D773" s="10" t="s">
        <v>23</v>
      </c>
      <c r="E773" s="11">
        <v>0.2</v>
      </c>
      <c r="F773" s="12">
        <v>1.09E-3</v>
      </c>
      <c r="G773" s="13">
        <v>554.29</v>
      </c>
      <c r="H773" s="13">
        <v>629</v>
      </c>
      <c r="I773" s="13">
        <v>669</v>
      </c>
      <c r="J773" s="9">
        <v>54</v>
      </c>
      <c r="K773" s="10"/>
      <c r="L773" s="14"/>
      <c r="M773" s="13">
        <f>G773*(100-$B$4)*(100-$B$5)/10000</f>
        <v>554.29</v>
      </c>
      <c r="N773" s="13">
        <f>L773*M773</f>
        <v>0</v>
      </c>
      <c r="O773" s="13">
        <f>E773*L773</f>
        <v>0</v>
      </c>
      <c r="P773" s="13">
        <f>F773*L773</f>
        <v>0</v>
      </c>
    </row>
    <row r="774" spans="1:16" ht="11.1" customHeight="1" outlineLevel="3" x14ac:dyDescent="0.2">
      <c r="A774" s="32" t="s">
        <v>978</v>
      </c>
      <c r="B774" s="32"/>
      <c r="C774" s="32"/>
      <c r="D774" s="32"/>
      <c r="E774" s="32"/>
      <c r="F774" s="32"/>
      <c r="G774" s="32"/>
      <c r="H774" s="32"/>
      <c r="I774" s="32"/>
      <c r="J774" s="32"/>
      <c r="K774" s="32"/>
      <c r="L774" s="32"/>
      <c r="M774" s="46"/>
      <c r="N774" s="46"/>
      <c r="O774" s="46"/>
      <c r="P774" s="46"/>
    </row>
    <row r="775" spans="1:16" s="1" customFormat="1" ht="72.95" customHeight="1" outlineLevel="4" x14ac:dyDescent="0.2">
      <c r="A775" s="22"/>
      <c r="B775" s="10" t="s">
        <v>979</v>
      </c>
      <c r="C775" s="10" t="s">
        <v>980</v>
      </c>
      <c r="D775" s="10" t="s">
        <v>23</v>
      </c>
      <c r="E775" s="11">
        <v>0.3</v>
      </c>
      <c r="F775" s="12">
        <v>2.0300000000000001E-3</v>
      </c>
      <c r="G775" s="13">
        <v>659.12</v>
      </c>
      <c r="H775" s="13">
        <v>765</v>
      </c>
      <c r="I775" s="13">
        <v>809</v>
      </c>
      <c r="J775" s="9">
        <v>9</v>
      </c>
      <c r="K775" s="10"/>
      <c r="L775" s="14"/>
      <c r="M775" s="13">
        <f>G775*(100-$B$4)*(100-$B$5)/10000</f>
        <v>659.12</v>
      </c>
      <c r="N775" s="13">
        <f>L775*M775</f>
        <v>0</v>
      </c>
      <c r="O775" s="13">
        <f>E775*L775</f>
        <v>0</v>
      </c>
      <c r="P775" s="13">
        <f>F775*L775</f>
        <v>0</v>
      </c>
    </row>
    <row r="776" spans="1:16" s="1" customFormat="1" ht="72.95" customHeight="1" outlineLevel="4" x14ac:dyDescent="0.2">
      <c r="A776" s="22"/>
      <c r="B776" s="10" t="s">
        <v>981</v>
      </c>
      <c r="C776" s="10" t="s">
        <v>982</v>
      </c>
      <c r="D776" s="10" t="s">
        <v>23</v>
      </c>
      <c r="E776" s="11">
        <v>0.27379999999999999</v>
      </c>
      <c r="F776" s="12">
        <v>2.0300000000000001E-3</v>
      </c>
      <c r="G776" s="13">
        <v>659.12</v>
      </c>
      <c r="H776" s="13">
        <v>765</v>
      </c>
      <c r="I776" s="13">
        <v>809</v>
      </c>
      <c r="J776" s="9">
        <v>10</v>
      </c>
      <c r="K776" s="10"/>
      <c r="L776" s="14"/>
      <c r="M776" s="13">
        <f>G776*(100-$B$4)*(100-$B$5)/10000</f>
        <v>659.12</v>
      </c>
      <c r="N776" s="13">
        <f>L776*M776</f>
        <v>0</v>
      </c>
      <c r="O776" s="13">
        <f>E776*L776</f>
        <v>0</v>
      </c>
      <c r="P776" s="13">
        <f>F776*L776</f>
        <v>0</v>
      </c>
    </row>
    <row r="777" spans="1:16" s="1" customFormat="1" ht="72.95" customHeight="1" outlineLevel="4" x14ac:dyDescent="0.2">
      <c r="A777" s="22"/>
      <c r="B777" s="10" t="s">
        <v>983</v>
      </c>
      <c r="C777" s="10" t="s">
        <v>984</v>
      </c>
      <c r="D777" s="10" t="s">
        <v>23</v>
      </c>
      <c r="E777" s="11">
        <v>0.26790000000000003</v>
      </c>
      <c r="F777" s="12">
        <v>2.0300000000000001E-3</v>
      </c>
      <c r="G777" s="13">
        <v>659.12</v>
      </c>
      <c r="H777" s="13">
        <v>765</v>
      </c>
      <c r="I777" s="13">
        <v>809</v>
      </c>
      <c r="J777" s="10"/>
      <c r="K777" s="10"/>
      <c r="L777" s="14"/>
      <c r="M777" s="13">
        <f>G777*(100-$B$4)*(100-$B$5)/10000</f>
        <v>659.12</v>
      </c>
      <c r="N777" s="13">
        <f>L777*M777</f>
        <v>0</v>
      </c>
      <c r="O777" s="13">
        <f>E777*L777</f>
        <v>0</v>
      </c>
      <c r="P777" s="13">
        <f>F777*L777</f>
        <v>0</v>
      </c>
    </row>
    <row r="778" spans="1:16" s="1" customFormat="1" ht="72.95" customHeight="1" outlineLevel="4" x14ac:dyDescent="0.2">
      <c r="A778" s="22"/>
      <c r="B778" s="10" t="s">
        <v>985</v>
      </c>
      <c r="C778" s="10" t="s">
        <v>986</v>
      </c>
      <c r="D778" s="10" t="s">
        <v>23</v>
      </c>
      <c r="E778" s="11">
        <v>0.26790000000000003</v>
      </c>
      <c r="F778" s="12">
        <v>2.0300000000000001E-3</v>
      </c>
      <c r="G778" s="13">
        <v>579.71</v>
      </c>
      <c r="H778" s="13">
        <v>669</v>
      </c>
      <c r="I778" s="13">
        <v>709</v>
      </c>
      <c r="J778" s="10"/>
      <c r="K778" s="10"/>
      <c r="L778" s="14"/>
      <c r="M778" s="13">
        <f>G778*(100-$B$4)*(100-$B$5)/10000</f>
        <v>579.71</v>
      </c>
      <c r="N778" s="13">
        <f>L778*M778</f>
        <v>0</v>
      </c>
      <c r="O778" s="13">
        <f>E778*L778</f>
        <v>0</v>
      </c>
      <c r="P778" s="13">
        <f>F778*L778</f>
        <v>0</v>
      </c>
    </row>
    <row r="779" spans="1:16" s="1" customFormat="1" ht="72.95" customHeight="1" outlineLevel="4" x14ac:dyDescent="0.2">
      <c r="A779" s="22"/>
      <c r="B779" s="10" t="s">
        <v>987</v>
      </c>
      <c r="C779" s="10" t="s">
        <v>988</v>
      </c>
      <c r="D779" s="10" t="s">
        <v>23</v>
      </c>
      <c r="E779" s="11">
        <v>0.42</v>
      </c>
      <c r="F779" s="12">
        <v>2.9099999999999998E-3</v>
      </c>
      <c r="G779" s="13">
        <v>500.29</v>
      </c>
      <c r="H779" s="13">
        <v>579</v>
      </c>
      <c r="I779" s="13">
        <v>615</v>
      </c>
      <c r="J779" s="10"/>
      <c r="K779" s="10"/>
      <c r="L779" s="14"/>
      <c r="M779" s="13">
        <f>G779*(100-$B$4)*(100-$B$5)/10000</f>
        <v>500.29</v>
      </c>
      <c r="N779" s="13">
        <f>L779*M779</f>
        <v>0</v>
      </c>
      <c r="O779" s="13">
        <f>E779*L779</f>
        <v>0</v>
      </c>
      <c r="P779" s="13">
        <f>F779*L779</f>
        <v>0</v>
      </c>
    </row>
    <row r="780" spans="1:16" ht="11.1" customHeight="1" outlineLevel="3" x14ac:dyDescent="0.2">
      <c r="A780" s="32" t="s">
        <v>989</v>
      </c>
      <c r="B780" s="32"/>
      <c r="C780" s="32"/>
      <c r="D780" s="32"/>
      <c r="E780" s="32"/>
      <c r="F780" s="32"/>
      <c r="G780" s="32"/>
      <c r="H780" s="32"/>
      <c r="I780" s="32"/>
      <c r="J780" s="32"/>
      <c r="K780" s="32"/>
      <c r="L780" s="32"/>
      <c r="M780" s="46"/>
      <c r="N780" s="46"/>
      <c r="O780" s="46"/>
      <c r="P780" s="46"/>
    </row>
    <row r="781" spans="1:16" s="1" customFormat="1" ht="72.95" customHeight="1" outlineLevel="4" x14ac:dyDescent="0.2">
      <c r="A781" s="22"/>
      <c r="B781" s="10" t="s">
        <v>990</v>
      </c>
      <c r="C781" s="10" t="s">
        <v>991</v>
      </c>
      <c r="D781" s="10" t="s">
        <v>23</v>
      </c>
      <c r="E781" s="11">
        <v>8.8999999999999996E-2</v>
      </c>
      <c r="F781" s="12">
        <v>4.2999999999999999E-4</v>
      </c>
      <c r="G781" s="13">
        <v>141.35</v>
      </c>
      <c r="H781" s="13">
        <v>159</v>
      </c>
      <c r="I781" s="13">
        <v>169</v>
      </c>
      <c r="J781" s="9">
        <v>1</v>
      </c>
      <c r="K781" s="10"/>
      <c r="L781" s="14"/>
      <c r="M781" s="13">
        <f>G781*(100-$B$4)*(100-$B$5)/10000</f>
        <v>141.35</v>
      </c>
      <c r="N781" s="13">
        <f>L781*M781</f>
        <v>0</v>
      </c>
      <c r="O781" s="13">
        <f>E781*L781</f>
        <v>0</v>
      </c>
      <c r="P781" s="13">
        <f>F781*L781</f>
        <v>0</v>
      </c>
    </row>
    <row r="782" spans="1:16" s="1" customFormat="1" ht="72.95" customHeight="1" outlineLevel="4" x14ac:dyDescent="0.2">
      <c r="A782" s="22"/>
      <c r="B782" s="10" t="s">
        <v>992</v>
      </c>
      <c r="C782" s="10" t="s">
        <v>993</v>
      </c>
      <c r="D782" s="10" t="s">
        <v>23</v>
      </c>
      <c r="E782" s="11">
        <v>8.8999999999999996E-2</v>
      </c>
      <c r="F782" s="12">
        <v>4.2999999999999999E-4</v>
      </c>
      <c r="G782" s="13">
        <v>141.35</v>
      </c>
      <c r="H782" s="13">
        <v>159</v>
      </c>
      <c r="I782" s="13">
        <v>169</v>
      </c>
      <c r="J782" s="10" t="s">
        <v>24</v>
      </c>
      <c r="K782" s="10"/>
      <c r="L782" s="14"/>
      <c r="M782" s="13">
        <f>G782*(100-$B$4)*(100-$B$5)/10000</f>
        <v>141.35</v>
      </c>
      <c r="N782" s="13">
        <f>L782*M782</f>
        <v>0</v>
      </c>
      <c r="O782" s="13">
        <f>E782*L782</f>
        <v>0</v>
      </c>
      <c r="P782" s="13">
        <f>F782*L782</f>
        <v>0</v>
      </c>
    </row>
    <row r="783" spans="1:16" s="1" customFormat="1" ht="72.95" customHeight="1" outlineLevel="4" x14ac:dyDescent="0.2">
      <c r="A783" s="22"/>
      <c r="B783" s="10" t="s">
        <v>994</v>
      </c>
      <c r="C783" s="10" t="s">
        <v>995</v>
      </c>
      <c r="D783" s="10" t="s">
        <v>23</v>
      </c>
      <c r="E783" s="11">
        <v>8.8999999999999996E-2</v>
      </c>
      <c r="F783" s="12">
        <v>4.2999999999999999E-4</v>
      </c>
      <c r="G783" s="13">
        <v>141.35</v>
      </c>
      <c r="H783" s="13">
        <v>159</v>
      </c>
      <c r="I783" s="13">
        <v>169</v>
      </c>
      <c r="J783" s="9">
        <v>662</v>
      </c>
      <c r="K783" s="10"/>
      <c r="L783" s="14"/>
      <c r="M783" s="13">
        <f>G783*(100-$B$4)*(100-$B$5)/10000</f>
        <v>141.35</v>
      </c>
      <c r="N783" s="13">
        <f>L783*M783</f>
        <v>0</v>
      </c>
      <c r="O783" s="13">
        <f>E783*L783</f>
        <v>0</v>
      </c>
      <c r="P783" s="13">
        <f>F783*L783</f>
        <v>0</v>
      </c>
    </row>
    <row r="784" spans="1:16" s="1" customFormat="1" ht="72.95" customHeight="1" outlineLevel="4" x14ac:dyDescent="0.2">
      <c r="A784" s="22"/>
      <c r="B784" s="10" t="s">
        <v>996</v>
      </c>
      <c r="C784" s="10" t="s">
        <v>997</v>
      </c>
      <c r="D784" s="10" t="s">
        <v>23</v>
      </c>
      <c r="E784" s="11">
        <v>8.8999999999999996E-2</v>
      </c>
      <c r="F784" s="12">
        <v>4.2999999999999999E-4</v>
      </c>
      <c r="G784" s="13">
        <v>141.35</v>
      </c>
      <c r="H784" s="13">
        <v>159</v>
      </c>
      <c r="I784" s="13">
        <v>169</v>
      </c>
      <c r="J784" s="10" t="s">
        <v>24</v>
      </c>
      <c r="K784" s="10"/>
      <c r="L784" s="14"/>
      <c r="M784" s="13">
        <f>G784*(100-$B$4)*(100-$B$5)/10000</f>
        <v>141.35</v>
      </c>
      <c r="N784" s="13">
        <f>L784*M784</f>
        <v>0</v>
      </c>
      <c r="O784" s="13">
        <f>E784*L784</f>
        <v>0</v>
      </c>
      <c r="P784" s="13">
        <f>F784*L784</f>
        <v>0</v>
      </c>
    </row>
    <row r="785" spans="1:16" s="1" customFormat="1" ht="72.95" customHeight="1" outlineLevel="4" x14ac:dyDescent="0.2">
      <c r="A785" s="22"/>
      <c r="B785" s="10" t="s">
        <v>998</v>
      </c>
      <c r="C785" s="10" t="s">
        <v>999</v>
      </c>
      <c r="D785" s="10" t="s">
        <v>23</v>
      </c>
      <c r="E785" s="11">
        <v>8.8999999999999996E-2</v>
      </c>
      <c r="F785" s="12">
        <v>4.2999999999999999E-4</v>
      </c>
      <c r="G785" s="13">
        <v>141.35</v>
      </c>
      <c r="H785" s="13">
        <v>159</v>
      </c>
      <c r="I785" s="13">
        <v>169</v>
      </c>
      <c r="J785" s="9">
        <v>156</v>
      </c>
      <c r="K785" s="10"/>
      <c r="L785" s="14"/>
      <c r="M785" s="13">
        <f>G785*(100-$B$4)*(100-$B$5)/10000</f>
        <v>141.35</v>
      </c>
      <c r="N785" s="13">
        <f>L785*M785</f>
        <v>0</v>
      </c>
      <c r="O785" s="13">
        <f>E785*L785</f>
        <v>0</v>
      </c>
      <c r="P785" s="13">
        <f>F785*L785</f>
        <v>0</v>
      </c>
    </row>
    <row r="786" spans="1:16" s="1" customFormat="1" ht="72.95" customHeight="1" outlineLevel="4" x14ac:dyDescent="0.2">
      <c r="A786" s="22"/>
      <c r="B786" s="10" t="s">
        <v>1000</v>
      </c>
      <c r="C786" s="10" t="s">
        <v>1001</v>
      </c>
      <c r="D786" s="10" t="s">
        <v>23</v>
      </c>
      <c r="E786" s="11">
        <v>0.26529999999999998</v>
      </c>
      <c r="F786" s="12">
        <v>9.6000000000000002E-4</v>
      </c>
      <c r="G786" s="13">
        <v>436.76</v>
      </c>
      <c r="H786" s="13">
        <v>505</v>
      </c>
      <c r="I786" s="13">
        <v>535</v>
      </c>
      <c r="J786" s="10"/>
      <c r="K786" s="10"/>
      <c r="L786" s="14"/>
      <c r="M786" s="13">
        <f>G786*(100-$B$4)*(100-$B$5)/10000</f>
        <v>436.76</v>
      </c>
      <c r="N786" s="13">
        <f>L786*M786</f>
        <v>0</v>
      </c>
      <c r="O786" s="13">
        <f>E786*L786</f>
        <v>0</v>
      </c>
      <c r="P786" s="13">
        <f>F786*L786</f>
        <v>0</v>
      </c>
    </row>
    <row r="787" spans="1:16" s="1" customFormat="1" ht="72.95" customHeight="1" outlineLevel="4" x14ac:dyDescent="0.2">
      <c r="A787" s="22"/>
      <c r="B787" s="10" t="s">
        <v>1002</v>
      </c>
      <c r="C787" s="10" t="s">
        <v>1003</v>
      </c>
      <c r="D787" s="10" t="s">
        <v>23</v>
      </c>
      <c r="E787" s="11">
        <v>9.8000000000000004E-2</v>
      </c>
      <c r="F787" s="12">
        <v>4.2000000000000002E-4</v>
      </c>
      <c r="G787" s="13">
        <v>93.71</v>
      </c>
      <c r="H787" s="13">
        <v>109</v>
      </c>
      <c r="I787" s="13">
        <v>115</v>
      </c>
      <c r="J787" s="9">
        <v>9</v>
      </c>
      <c r="K787" s="10"/>
      <c r="L787" s="14"/>
      <c r="M787" s="13">
        <f>G787*(100-$B$4)*(100-$B$5)/10000</f>
        <v>93.71</v>
      </c>
      <c r="N787" s="13">
        <f>L787*M787</f>
        <v>0</v>
      </c>
      <c r="O787" s="13">
        <f>E787*L787</f>
        <v>0</v>
      </c>
      <c r="P787" s="13">
        <f>F787*L787</f>
        <v>0</v>
      </c>
    </row>
    <row r="788" spans="1:16" s="1" customFormat="1" ht="72.95" customHeight="1" outlineLevel="4" x14ac:dyDescent="0.2">
      <c r="A788" s="22"/>
      <c r="B788" s="10" t="s">
        <v>1004</v>
      </c>
      <c r="C788" s="10" t="s">
        <v>1005</v>
      </c>
      <c r="D788" s="10" t="s">
        <v>23</v>
      </c>
      <c r="E788" s="11">
        <v>9.8000000000000004E-2</v>
      </c>
      <c r="F788" s="12">
        <v>4.2000000000000002E-4</v>
      </c>
      <c r="G788" s="13">
        <v>109.59</v>
      </c>
      <c r="H788" s="13">
        <v>125</v>
      </c>
      <c r="I788" s="13">
        <v>135</v>
      </c>
      <c r="J788" s="10" t="s">
        <v>24</v>
      </c>
      <c r="K788" s="10"/>
      <c r="L788" s="14"/>
      <c r="M788" s="13">
        <f>G788*(100-$B$4)*(100-$B$5)/10000</f>
        <v>109.59</v>
      </c>
      <c r="N788" s="13">
        <f>L788*M788</f>
        <v>0</v>
      </c>
      <c r="O788" s="13">
        <f>E788*L788</f>
        <v>0</v>
      </c>
      <c r="P788" s="13">
        <f>F788*L788</f>
        <v>0</v>
      </c>
    </row>
    <row r="789" spans="1:16" s="1" customFormat="1" ht="72.95" customHeight="1" outlineLevel="4" x14ac:dyDescent="0.2">
      <c r="A789" s="22"/>
      <c r="B789" s="10" t="s">
        <v>1006</v>
      </c>
      <c r="C789" s="10" t="s">
        <v>1007</v>
      </c>
      <c r="D789" s="10" t="s">
        <v>23</v>
      </c>
      <c r="E789" s="11">
        <v>9.8000000000000004E-2</v>
      </c>
      <c r="F789" s="12">
        <v>4.2000000000000002E-4</v>
      </c>
      <c r="G789" s="13">
        <v>109.59</v>
      </c>
      <c r="H789" s="13">
        <v>125</v>
      </c>
      <c r="I789" s="13">
        <v>135</v>
      </c>
      <c r="J789" s="10"/>
      <c r="K789" s="10"/>
      <c r="L789" s="14"/>
      <c r="M789" s="13">
        <f>G789*(100-$B$4)*(100-$B$5)/10000</f>
        <v>109.59</v>
      </c>
      <c r="N789" s="13">
        <f>L789*M789</f>
        <v>0</v>
      </c>
      <c r="O789" s="13">
        <f>E789*L789</f>
        <v>0</v>
      </c>
      <c r="P789" s="13">
        <f>F789*L789</f>
        <v>0</v>
      </c>
    </row>
    <row r="790" spans="1:16" s="1" customFormat="1" ht="72.95" customHeight="1" outlineLevel="4" x14ac:dyDescent="0.2">
      <c r="A790" s="22"/>
      <c r="B790" s="10" t="s">
        <v>1008</v>
      </c>
      <c r="C790" s="10" t="s">
        <v>1009</v>
      </c>
      <c r="D790" s="10" t="s">
        <v>23</v>
      </c>
      <c r="E790" s="11">
        <v>0.125</v>
      </c>
      <c r="F790" s="12">
        <v>5.1000000000000004E-4</v>
      </c>
      <c r="G790" s="13">
        <v>146.91</v>
      </c>
      <c r="H790" s="13">
        <v>169</v>
      </c>
      <c r="I790" s="13">
        <v>179</v>
      </c>
      <c r="J790" s="10"/>
      <c r="K790" s="10"/>
      <c r="L790" s="14"/>
      <c r="M790" s="13">
        <f>G790*(100-$B$4)*(100-$B$5)/10000</f>
        <v>146.91</v>
      </c>
      <c r="N790" s="13">
        <f>L790*M790</f>
        <v>0</v>
      </c>
      <c r="O790" s="13">
        <f>E790*L790</f>
        <v>0</v>
      </c>
      <c r="P790" s="13">
        <f>F790*L790</f>
        <v>0</v>
      </c>
    </row>
    <row r="791" spans="1:16" s="1" customFormat="1" ht="72.95" customHeight="1" outlineLevel="4" x14ac:dyDescent="0.2">
      <c r="A791" s="22"/>
      <c r="B791" s="10" t="s">
        <v>1010</v>
      </c>
      <c r="C791" s="10" t="s">
        <v>1011</v>
      </c>
      <c r="D791" s="10" t="s">
        <v>23</v>
      </c>
      <c r="E791" s="11">
        <v>0.125</v>
      </c>
      <c r="F791" s="12">
        <v>5.1000000000000004E-4</v>
      </c>
      <c r="G791" s="13">
        <v>146.91</v>
      </c>
      <c r="H791" s="13">
        <v>169</v>
      </c>
      <c r="I791" s="13">
        <v>179</v>
      </c>
      <c r="J791" s="10"/>
      <c r="K791" s="10"/>
      <c r="L791" s="14"/>
      <c r="M791" s="13">
        <f>G791*(100-$B$4)*(100-$B$5)/10000</f>
        <v>146.91</v>
      </c>
      <c r="N791" s="13">
        <f>L791*M791</f>
        <v>0</v>
      </c>
      <c r="O791" s="13">
        <f>E791*L791</f>
        <v>0</v>
      </c>
      <c r="P791" s="13">
        <f>F791*L791</f>
        <v>0</v>
      </c>
    </row>
    <row r="792" spans="1:16" s="1" customFormat="1" ht="72.95" customHeight="1" outlineLevel="4" x14ac:dyDescent="0.2">
      <c r="A792" s="22"/>
      <c r="B792" s="10" t="s">
        <v>1012</v>
      </c>
      <c r="C792" s="10" t="s">
        <v>1013</v>
      </c>
      <c r="D792" s="10" t="s">
        <v>23</v>
      </c>
      <c r="E792" s="11">
        <v>0.125</v>
      </c>
      <c r="F792" s="12">
        <v>5.1000000000000004E-4</v>
      </c>
      <c r="G792" s="13">
        <v>146.91</v>
      </c>
      <c r="H792" s="13">
        <v>169</v>
      </c>
      <c r="I792" s="13">
        <v>179</v>
      </c>
      <c r="J792" s="10" t="s">
        <v>24</v>
      </c>
      <c r="K792" s="10"/>
      <c r="L792" s="14"/>
      <c r="M792" s="13">
        <f>G792*(100-$B$4)*(100-$B$5)/10000</f>
        <v>146.91</v>
      </c>
      <c r="N792" s="13">
        <f>L792*M792</f>
        <v>0</v>
      </c>
      <c r="O792" s="13">
        <f>E792*L792</f>
        <v>0</v>
      </c>
      <c r="P792" s="13">
        <f>F792*L792</f>
        <v>0</v>
      </c>
    </row>
    <row r="793" spans="1:16" s="1" customFormat="1" ht="72.95" customHeight="1" outlineLevel="4" x14ac:dyDescent="0.2">
      <c r="A793" s="22"/>
      <c r="B793" s="10" t="s">
        <v>1014</v>
      </c>
      <c r="C793" s="10" t="s">
        <v>1015</v>
      </c>
      <c r="D793" s="10" t="s">
        <v>23</v>
      </c>
      <c r="E793" s="11">
        <v>0.125</v>
      </c>
      <c r="F793" s="12">
        <v>5.1000000000000004E-4</v>
      </c>
      <c r="G793" s="13">
        <v>146.91</v>
      </c>
      <c r="H793" s="13">
        <v>169</v>
      </c>
      <c r="I793" s="13">
        <v>179</v>
      </c>
      <c r="J793" s="9">
        <v>1</v>
      </c>
      <c r="K793" s="10"/>
      <c r="L793" s="14"/>
      <c r="M793" s="13">
        <f>G793*(100-$B$4)*(100-$B$5)/10000</f>
        <v>146.91</v>
      </c>
      <c r="N793" s="13">
        <f>L793*M793</f>
        <v>0</v>
      </c>
      <c r="O793" s="13">
        <f>E793*L793</f>
        <v>0</v>
      </c>
      <c r="P793" s="13">
        <f>F793*L793</f>
        <v>0</v>
      </c>
    </row>
    <row r="794" spans="1:16" s="1" customFormat="1" ht="72.95" customHeight="1" outlineLevel="4" x14ac:dyDescent="0.2">
      <c r="A794" s="22"/>
      <c r="B794" s="10" t="s">
        <v>1016</v>
      </c>
      <c r="C794" s="10" t="s">
        <v>1017</v>
      </c>
      <c r="D794" s="10" t="s">
        <v>23</v>
      </c>
      <c r="E794" s="11">
        <v>0.18720000000000001</v>
      </c>
      <c r="F794" s="12">
        <v>6.7000000000000002E-4</v>
      </c>
      <c r="G794" s="13">
        <v>363.71</v>
      </c>
      <c r="H794" s="13">
        <v>419</v>
      </c>
      <c r="I794" s="13">
        <v>445</v>
      </c>
      <c r="J794" s="9">
        <v>2</v>
      </c>
      <c r="K794" s="10"/>
      <c r="L794" s="14"/>
      <c r="M794" s="13">
        <f>G794*(100-$B$4)*(100-$B$5)/10000</f>
        <v>363.71</v>
      </c>
      <c r="N794" s="13">
        <f>L794*M794</f>
        <v>0</v>
      </c>
      <c r="O794" s="13">
        <f>E794*L794</f>
        <v>0</v>
      </c>
      <c r="P794" s="13">
        <f>F794*L794</f>
        <v>0</v>
      </c>
    </row>
    <row r="795" spans="1:16" s="1" customFormat="1" ht="72.95" customHeight="1" outlineLevel="4" x14ac:dyDescent="0.2">
      <c r="A795" s="22"/>
      <c r="B795" s="10" t="s">
        <v>1018</v>
      </c>
      <c r="C795" s="10" t="s">
        <v>1019</v>
      </c>
      <c r="D795" s="10" t="s">
        <v>23</v>
      </c>
      <c r="E795" s="11">
        <v>0.18720000000000001</v>
      </c>
      <c r="F795" s="12">
        <v>6.7000000000000002E-4</v>
      </c>
      <c r="G795" s="13">
        <v>284.29000000000002</v>
      </c>
      <c r="H795" s="13">
        <v>329</v>
      </c>
      <c r="I795" s="13">
        <v>349</v>
      </c>
      <c r="J795" s="10"/>
      <c r="K795" s="10"/>
      <c r="L795" s="14"/>
      <c r="M795" s="13">
        <f>G795*(100-$B$4)*(100-$B$5)/10000</f>
        <v>284.29000000000002</v>
      </c>
      <c r="N795" s="13">
        <f>L795*M795</f>
        <v>0</v>
      </c>
      <c r="O795" s="13">
        <f>E795*L795</f>
        <v>0</v>
      </c>
      <c r="P795" s="13">
        <f>F795*L795</f>
        <v>0</v>
      </c>
    </row>
  </sheetData>
  <mergeCells count="141">
    <mergeCell ref="A692:P692"/>
    <mergeCell ref="A693:P693"/>
    <mergeCell ref="A694:P694"/>
    <mergeCell ref="A762:P762"/>
    <mergeCell ref="A774:P774"/>
    <mergeCell ref="A780:P780"/>
    <mergeCell ref="A656:P656"/>
    <mergeCell ref="A663:P663"/>
    <mergeCell ref="A664:P664"/>
    <mergeCell ref="A673:P673"/>
    <mergeCell ref="A682:P682"/>
    <mergeCell ref="A683:A684"/>
    <mergeCell ref="A685:A686"/>
    <mergeCell ref="A687:A688"/>
    <mergeCell ref="A689:P689"/>
    <mergeCell ref="A620:P620"/>
    <mergeCell ref="A622:P622"/>
    <mergeCell ref="A623:A624"/>
    <mergeCell ref="A625:A626"/>
    <mergeCell ref="A628:P628"/>
    <mergeCell ref="A631:P631"/>
    <mergeCell ref="A632:P632"/>
    <mergeCell ref="A642:P642"/>
    <mergeCell ref="A651:P651"/>
    <mergeCell ref="A584:A585"/>
    <mergeCell ref="A586:P586"/>
    <mergeCell ref="A587:A592"/>
    <mergeCell ref="A593:A594"/>
    <mergeCell ref="A596:A597"/>
    <mergeCell ref="A599:A600"/>
    <mergeCell ref="A602:P602"/>
    <mergeCell ref="A603:P603"/>
    <mergeCell ref="A604:P604"/>
    <mergeCell ref="A554:A555"/>
    <mergeCell ref="A556:P556"/>
    <mergeCell ref="A561:P561"/>
    <mergeCell ref="A566:P566"/>
    <mergeCell ref="A570:P570"/>
    <mergeCell ref="A576:P576"/>
    <mergeCell ref="A577:P577"/>
    <mergeCell ref="A578:A581"/>
    <mergeCell ref="A582:A583"/>
    <mergeCell ref="A522:A523"/>
    <mergeCell ref="A524:P524"/>
    <mergeCell ref="A534:A535"/>
    <mergeCell ref="A536:A537"/>
    <mergeCell ref="A544:A545"/>
    <mergeCell ref="A546:A547"/>
    <mergeCell ref="A548:A549"/>
    <mergeCell ref="A550:A551"/>
    <mergeCell ref="A552:A553"/>
    <mergeCell ref="A482:P482"/>
    <mergeCell ref="A485:P485"/>
    <mergeCell ref="A488:P488"/>
    <mergeCell ref="A493:P493"/>
    <mergeCell ref="A501:A502"/>
    <mergeCell ref="A511:P511"/>
    <mergeCell ref="A512:A513"/>
    <mergeCell ref="A515:A516"/>
    <mergeCell ref="A518:A519"/>
    <mergeCell ref="A459:A462"/>
    <mergeCell ref="A463:A464"/>
    <mergeCell ref="A465:A470"/>
    <mergeCell ref="A472:P472"/>
    <mergeCell ref="A473:P473"/>
    <mergeCell ref="A474:A475"/>
    <mergeCell ref="A476:A477"/>
    <mergeCell ref="A478:A479"/>
    <mergeCell ref="A480:A481"/>
    <mergeCell ref="A437:A438"/>
    <mergeCell ref="A439:A440"/>
    <mergeCell ref="A441:A444"/>
    <mergeCell ref="A445:P445"/>
    <mergeCell ref="A446:A447"/>
    <mergeCell ref="A448:A449"/>
    <mergeCell ref="A450:P450"/>
    <mergeCell ref="A451:P451"/>
    <mergeCell ref="A458:P458"/>
    <mergeCell ref="A419:A420"/>
    <mergeCell ref="A421:A422"/>
    <mergeCell ref="A423:A424"/>
    <mergeCell ref="A425:P425"/>
    <mergeCell ref="A426:A427"/>
    <mergeCell ref="A428:A431"/>
    <mergeCell ref="A432:A433"/>
    <mergeCell ref="A434:A435"/>
    <mergeCell ref="A436:P436"/>
    <mergeCell ref="A388:P388"/>
    <mergeCell ref="A395:P395"/>
    <mergeCell ref="A400:P400"/>
    <mergeCell ref="A407:P407"/>
    <mergeCell ref="A410:A411"/>
    <mergeCell ref="A412:A413"/>
    <mergeCell ref="A415:P415"/>
    <mergeCell ref="A416:P416"/>
    <mergeCell ref="A417:A418"/>
    <mergeCell ref="A343:P343"/>
    <mergeCell ref="A352:P352"/>
    <mergeCell ref="A353:A354"/>
    <mergeCell ref="A357:P357"/>
    <mergeCell ref="A376:P376"/>
    <mergeCell ref="A377:P377"/>
    <mergeCell ref="A378:P378"/>
    <mergeCell ref="A380:P380"/>
    <mergeCell ref="A381:P381"/>
    <mergeCell ref="A254:P254"/>
    <mergeCell ref="A259:P259"/>
    <mergeCell ref="A261:P261"/>
    <mergeCell ref="A262:P262"/>
    <mergeCell ref="A273:P273"/>
    <mergeCell ref="A274:P274"/>
    <mergeCell ref="A281:P281"/>
    <mergeCell ref="A306:P306"/>
    <mergeCell ref="A325:P325"/>
    <mergeCell ref="A179:A180"/>
    <mergeCell ref="A185:P185"/>
    <mergeCell ref="A194:P194"/>
    <mergeCell ref="A199:P199"/>
    <mergeCell ref="A214:P214"/>
    <mergeCell ref="A225:P225"/>
    <mergeCell ref="A236:P236"/>
    <mergeCell ref="A237:P237"/>
    <mergeCell ref="A250:P250"/>
    <mergeCell ref="A48:P48"/>
    <mergeCell ref="A85:P85"/>
    <mergeCell ref="A92:P92"/>
    <mergeCell ref="A103:P103"/>
    <mergeCell ref="A116:P116"/>
    <mergeCell ref="A129:P129"/>
    <mergeCell ref="A138:P138"/>
    <mergeCell ref="A143:P143"/>
    <mergeCell ref="A144:P144"/>
    <mergeCell ref="A1:P1"/>
    <mergeCell ref="N3:P3"/>
    <mergeCell ref="A7:P7"/>
    <mergeCell ref="A9:P9"/>
    <mergeCell ref="A10:P10"/>
    <mergeCell ref="A11:P11"/>
    <mergeCell ref="A14:P14"/>
    <mergeCell ref="A19:P19"/>
    <mergeCell ref="A41:P41"/>
  </mergeCells>
  <pageMargins left="0.75" right="1" top="0.75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TDSheet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Суковицын Алексей</cp:lastModifiedBy>
  <dcterms:modified xsi:type="dcterms:W3CDTF">2020-04-15T01:35:38Z</dcterms:modified>
</cp:coreProperties>
</file>